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OneDrive\Bureaublad\Geronimo\Koningsschieten\"/>
    </mc:Choice>
  </mc:AlternateContent>
  <xr:revisionPtr revIDLastSave="121" documentId="6_{423F67C7-090D-4E0D-BE87-28469B0DC168}" xr6:coauthVersionLast="36" xr6:coauthVersionMax="36" xr10:uidLastSave="{8CF50C5A-33F5-4804-A760-83A9C4CF8C7C}"/>
  <bookViews>
    <workbookView xWindow="480" yWindow="120" windowWidth="30960" windowHeight="17955" activeTab="1" xr2:uid="{00000000-000D-0000-FFFF-FFFF00000000}"/>
  </bookViews>
  <sheets>
    <sheet name="opgave overzicht" sheetId="1" r:id="rId1"/>
    <sheet name="scoreoverzicht" sheetId="2" r:id="rId2"/>
    <sheet name="Koningsschieten2023" sheetId="3" r:id="rId3"/>
  </sheets>
  <definedNames>
    <definedName name="_xlnm.Print_Area" localSheetId="0">'opgave overzicht'!$A:$G</definedName>
  </definedNames>
  <calcPr calcId="191029"/>
</workbook>
</file>

<file path=xl/calcChain.xml><?xml version="1.0" encoding="utf-8"?>
<calcChain xmlns="http://schemas.openxmlformats.org/spreadsheetml/2006/main">
  <c r="I39" i="2" l="1"/>
  <c r="I17" i="2"/>
  <c r="I14" i="2"/>
  <c r="I9" i="2"/>
  <c r="I6" i="2"/>
  <c r="I4" i="2" l="1"/>
  <c r="I3" i="2" l="1"/>
  <c r="I7" i="2"/>
  <c r="I8" i="2"/>
  <c r="I10" i="2"/>
  <c r="I12" i="2"/>
  <c r="I11" i="2"/>
  <c r="I13" i="2"/>
  <c r="I18" i="2"/>
  <c r="I19" i="2"/>
  <c r="I21" i="2"/>
  <c r="I28" i="2"/>
  <c r="I23" i="2"/>
  <c r="I16" i="2"/>
  <c r="I27" i="2"/>
  <c r="I20" i="2"/>
  <c r="I25" i="2"/>
  <c r="I24" i="2"/>
  <c r="I22" i="2"/>
  <c r="I29" i="2"/>
  <c r="I30" i="2"/>
  <c r="I31" i="2"/>
  <c r="I32" i="2"/>
  <c r="I34" i="2"/>
  <c r="I36" i="2"/>
  <c r="I37" i="2"/>
  <c r="I35" i="2"/>
  <c r="I5" i="2"/>
  <c r="I40" i="2"/>
  <c r="I41" i="2"/>
  <c r="I38" i="2"/>
  <c r="I33" i="2"/>
  <c r="I44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C63" i="2"/>
  <c r="F63" i="2"/>
  <c r="I63" i="2"/>
  <c r="F64" i="2"/>
  <c r="I64" i="2"/>
  <c r="F46" i="1" l="1"/>
  <c r="F45" i="1"/>
  <c r="C45" i="1"/>
  <c r="E45" i="1"/>
  <c r="E63" i="2"/>
</calcChain>
</file>

<file path=xl/sharedStrings.xml><?xml version="1.0" encoding="utf-8"?>
<sst xmlns="http://schemas.openxmlformats.org/spreadsheetml/2006/main" count="533" uniqueCount="98">
  <si>
    <t>Naam</t>
  </si>
  <si>
    <t>BBQ</t>
  </si>
  <si>
    <t>x</t>
  </si>
  <si>
    <t>neen</t>
  </si>
  <si>
    <t>barebow</t>
  </si>
  <si>
    <t>-</t>
  </si>
  <si>
    <t>recurve</t>
  </si>
  <si>
    <t>Marijn Vissinga</t>
  </si>
  <si>
    <t>Tessa Bosch</t>
  </si>
  <si>
    <t>Marije Verheul</t>
  </si>
  <si>
    <t>Willem Mol</t>
  </si>
  <si>
    <t>Ja</t>
  </si>
  <si>
    <t>Zoon Gerrit</t>
  </si>
  <si>
    <t>Vrouw Gerrit</t>
  </si>
  <si>
    <t>Partner (j/n)</t>
  </si>
  <si>
    <t>Boog type</t>
  </si>
  <si>
    <t>Opmerkingen</t>
  </si>
  <si>
    <t>Wout van de Brug</t>
  </si>
  <si>
    <t>&lt;-- aantal recurve</t>
  </si>
  <si>
    <t>&lt;--aantal barebow</t>
  </si>
  <si>
    <t>?</t>
  </si>
  <si>
    <t>partner vrijwilliger</t>
  </si>
  <si>
    <t>Vrouw Kieron</t>
  </si>
  <si>
    <t xml:space="preserve">- </t>
  </si>
  <si>
    <t>Vrouw Thomas</t>
  </si>
  <si>
    <t>Shaun Maitland</t>
  </si>
  <si>
    <t>Sophie Maitland</t>
  </si>
  <si>
    <t>#</t>
  </si>
  <si>
    <t>Deelnemer</t>
  </si>
  <si>
    <t>Vrouw Shaun (Daphne)</t>
  </si>
  <si>
    <t>last van pols…</t>
  </si>
  <si>
    <t xml:space="preserve"> -</t>
  </si>
  <si>
    <t>1e ronde</t>
  </si>
  <si>
    <t>2e ronde</t>
  </si>
  <si>
    <t>totaal score</t>
  </si>
  <si>
    <t>eindklassering</t>
  </si>
  <si>
    <t>Koning</t>
  </si>
  <si>
    <t>Koningin</t>
  </si>
  <si>
    <t>Prins</t>
  </si>
  <si>
    <t>Prinses</t>
  </si>
  <si>
    <t>Barebow</t>
  </si>
  <si>
    <t>Recurve</t>
  </si>
  <si>
    <t>Titel</t>
  </si>
  <si>
    <t xml:space="preserve"> </t>
  </si>
  <si>
    <t xml:space="preserve">Prinses </t>
  </si>
  <si>
    <t>Kolom1</t>
  </si>
  <si>
    <t>Koningsschieten SHS-Geronimo 2023</t>
  </si>
  <si>
    <t xml:space="preserve">  </t>
  </si>
  <si>
    <t>Arthur  Tris Westerman</t>
  </si>
  <si>
    <t>Quinten Peters</t>
  </si>
  <si>
    <t>Thom Peters</t>
  </si>
  <si>
    <t>Craig Bell</t>
  </si>
  <si>
    <t>Wouter Zhu</t>
  </si>
  <si>
    <t>Fleur Doensen</t>
  </si>
  <si>
    <t>Wout vd Brug</t>
  </si>
  <si>
    <t>Thomas Coppens</t>
  </si>
  <si>
    <t>Gerrit van Dijk</t>
  </si>
  <si>
    <t>ja</t>
  </si>
  <si>
    <t>Koningsschieten SHS-Geronimo 2024</t>
  </si>
  <si>
    <t>Stella Kwakman</t>
  </si>
  <si>
    <t>Winfrid vd Kroef</t>
  </si>
  <si>
    <t>Rick v Veldhuijsen/Waard</t>
  </si>
  <si>
    <t>Isabelle Aarts</t>
  </si>
  <si>
    <t>Keiron Cassidy</t>
  </si>
  <si>
    <t xml:space="preserve">ja </t>
  </si>
  <si>
    <t>Jelle  Becude</t>
  </si>
  <si>
    <t>Lize van Walraven</t>
  </si>
  <si>
    <t>Walter Hooijmans</t>
  </si>
  <si>
    <t xml:space="preserve">neen </t>
  </si>
  <si>
    <r>
      <t xml:space="preserve">ja, </t>
    </r>
    <r>
      <rPr>
        <b/>
        <sz val="11"/>
        <color rgb="FFFF0000"/>
        <rFont val="Calibri"/>
        <family val="2"/>
        <scheme val="minor"/>
      </rPr>
      <t>vegetarisch</t>
    </r>
  </si>
  <si>
    <t>Amber Terstege</t>
  </si>
  <si>
    <t>Ivy Hasnoe</t>
  </si>
  <si>
    <t>ja, vegetarisch</t>
  </si>
  <si>
    <t>Joop Mulder</t>
  </si>
  <si>
    <t>Tom Frijns</t>
  </si>
  <si>
    <t>Blue Bosch (jongens)</t>
  </si>
  <si>
    <t>Freek &amp;Therese Hazejager</t>
  </si>
  <si>
    <t>Julian Cassidy</t>
  </si>
  <si>
    <t>bet2x</t>
  </si>
  <si>
    <t xml:space="preserve">Bet </t>
  </si>
  <si>
    <t>bet</t>
  </si>
  <si>
    <t xml:space="preserve">bet </t>
  </si>
  <si>
    <r>
      <t xml:space="preserve">Liselot Botma </t>
    </r>
    <r>
      <rPr>
        <sz val="11"/>
        <color rgb="FFFF0000"/>
        <rFont val="Calibri"/>
        <family val="2"/>
        <scheme val="minor"/>
      </rPr>
      <t>afgezegd</t>
    </r>
  </si>
  <si>
    <t>Tessa Kouwenberg</t>
  </si>
  <si>
    <r>
      <t xml:space="preserve">Stella Kwakman, </t>
    </r>
    <r>
      <rPr>
        <b/>
        <sz val="11"/>
        <color rgb="FFFF0000"/>
        <rFont val="Calibri"/>
        <family val="2"/>
        <scheme val="minor"/>
      </rPr>
      <t>vega</t>
    </r>
  </si>
  <si>
    <r>
      <t xml:space="preserve">Ivy Hasnoe </t>
    </r>
    <r>
      <rPr>
        <sz val="11"/>
        <color rgb="FFFF0000"/>
        <rFont val="Calibri"/>
        <family val="2"/>
        <scheme val="minor"/>
      </rPr>
      <t>(vega)</t>
    </r>
  </si>
  <si>
    <t>Barebow jeugd jongens</t>
  </si>
  <si>
    <t>Barebow jeugd meisjes</t>
  </si>
  <si>
    <t>Recurve Jeugd meisjes</t>
  </si>
  <si>
    <t>Recurve jeugd jongens</t>
  </si>
  <si>
    <t>Recurve volwassenen heren</t>
  </si>
  <si>
    <t>Recurve volwassenen dames</t>
  </si>
  <si>
    <t xml:space="preserve">Blue Bosch </t>
  </si>
  <si>
    <t>Barebow volwassenen dames</t>
  </si>
  <si>
    <t xml:space="preserve">Barebow volwassenen heren </t>
  </si>
  <si>
    <t>Kolom2</t>
  </si>
  <si>
    <t xml:space="preserve">Koningin </t>
  </si>
  <si>
    <t>Thirza Riemersma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</si>
</sst>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5" xfId="0" applyBorder="1"/>
    <xf numFmtId="0" fontId="2" fillId="0" borderId="0" xfId="0" applyFont="1"/>
    <xf numFmtId="15" fontId="1" fillId="0" borderId="0" xfId="0" quotePrefix="1" applyNumberFormat="1" applyFont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10" xfId="0" applyBorder="1"/>
    <xf numFmtId="0" fontId="3" fillId="2" borderId="12" xfId="1" applyBorder="1" applyAlignment="1">
      <alignment horizontal="center"/>
    </xf>
    <xf numFmtId="0" fontId="0" fillId="3" borderId="11" xfId="0" applyFill="1" applyBorder="1"/>
    <xf numFmtId="0" fontId="4" fillId="0" borderId="11" xfId="0" applyFont="1" applyBorder="1"/>
    <xf numFmtId="0" fontId="5" fillId="0" borderId="1" xfId="0" applyFont="1" applyBorder="1" applyAlignment="1">
      <alignment horizontal="left"/>
    </xf>
    <xf numFmtId="0" fontId="3" fillId="2" borderId="14" xfId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2" xfId="0" applyFont="1" applyFill="1" applyBorder="1"/>
    <xf numFmtId="14" fontId="0" fillId="0" borderId="0" xfId="0" applyNumberFormat="1"/>
    <xf numFmtId="0" fontId="1" fillId="0" borderId="5" xfId="0" applyFont="1" applyBorder="1"/>
    <xf numFmtId="0" fontId="0" fillId="0" borderId="5" xfId="0" applyFont="1" applyBorder="1"/>
    <xf numFmtId="0" fontId="0" fillId="0" borderId="13" xfId="0" applyBorder="1"/>
    <xf numFmtId="0" fontId="6" fillId="3" borderId="13" xfId="0" applyFont="1" applyFill="1" applyBorder="1"/>
    <xf numFmtId="0" fontId="0" fillId="3" borderId="13" xfId="0" applyFill="1" applyBorder="1"/>
    <xf numFmtId="0" fontId="4" fillId="0" borderId="13" xfId="0" applyFont="1" applyBorder="1"/>
    <xf numFmtId="0" fontId="4" fillId="0" borderId="1" xfId="0" applyFont="1" applyFill="1" applyBorder="1"/>
    <xf numFmtId="0" fontId="0" fillId="0" borderId="0" xfId="0" applyNumberFormat="1"/>
    <xf numFmtId="0" fontId="1" fillId="0" borderId="2" xfId="0" applyFont="1" applyBorder="1"/>
    <xf numFmtId="0" fontId="0" fillId="0" borderId="4" xfId="0" applyBorder="1" applyAlignment="1">
      <alignment horizontal="left" vertic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3" fillId="2" borderId="0" xfId="1" applyBorder="1" applyAlignment="1">
      <alignment horizontal="center"/>
    </xf>
    <xf numFmtId="0" fontId="0" fillId="4" borderId="0" xfId="0" applyFill="1" applyBorder="1"/>
    <xf numFmtId="0" fontId="5" fillId="3" borderId="11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3" borderId="11" xfId="0" applyFont="1" applyFill="1" applyBorder="1"/>
    <xf numFmtId="0" fontId="7" fillId="2" borderId="14" xfId="1" applyFont="1" applyBorder="1"/>
  </cellXfs>
  <cellStyles count="2">
    <cellStyle name="Standaard" xfId="0" builtinId="0"/>
    <cellStyle name="Uitvoer" xfId="1" builtinId="21"/>
  </cellStyles>
  <dxfs count="14"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G46" totalsRowShown="0" headerRowDxfId="13" tableBorderDxfId="12">
  <autoFilter ref="A3:G46" xr:uid="{00000000-0009-0000-0100-000001000000}"/>
  <tableColumns count="7">
    <tableColumn id="1" xr3:uid="{00000000-0010-0000-0000-000001000000}" name="#"/>
    <tableColumn id="2" xr3:uid="{00000000-0010-0000-0000-000002000000}" name="Naam" dataDxfId="11"/>
    <tableColumn id="3" xr3:uid="{00000000-0010-0000-0000-000003000000}" name="Deelnemer" dataDxfId="10"/>
    <tableColumn id="4" xr3:uid="{00000000-0010-0000-0000-000004000000}" name="Partner (j/n)" dataDxfId="9"/>
    <tableColumn id="5" xr3:uid="{00000000-0010-0000-0000-000005000000}" name="BBQ" dataDxfId="8"/>
    <tableColumn id="6" xr3:uid="{00000000-0010-0000-0000-000006000000}" name="Boog type"/>
    <tableColumn id="7" xr3:uid="{00000000-0010-0000-0000-000007000000}" name="Opmerkingen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D32210-66A1-484D-9212-28FF794FD890}" name="Tabel14" displayName="Tabel14" ref="A2:M72" totalsRowShown="0" headerRowDxfId="6" tableBorderDxfId="5">
  <autoFilter ref="A2:M72" xr:uid="{6954E3D6-E492-4C6F-BB29-B97E459AE5E1}">
    <filterColumn colId="5">
      <filters>
        <filter val="barebow"/>
        <filter val="recurve"/>
      </filters>
    </filterColumn>
  </autoFilter>
  <sortState ref="A3:L72">
    <sortCondition ref="F2:F64"/>
  </sortState>
  <tableColumns count="13">
    <tableColumn id="1" xr3:uid="{076B99C5-AC1B-415E-AD03-EAB44714A250}" name="#"/>
    <tableColumn id="2" xr3:uid="{F4CC823E-E6E3-44A9-AFB6-2331885D0FAC}" name="Naam" dataDxfId="4"/>
    <tableColumn id="3" xr3:uid="{02877922-FC45-477B-9831-74BC0AC0B2AD}" name="Deelnemer" dataDxfId="3"/>
    <tableColumn id="4" xr3:uid="{90435A93-8EC7-4A42-BC8B-112072D07A8E}" name="Partner (j/n)" dataDxfId="2"/>
    <tableColumn id="5" xr3:uid="{F28BCC17-DB70-4C7E-BFC3-DA83C393D805}" name="BBQ" dataDxfId="1"/>
    <tableColumn id="6" xr3:uid="{F512F773-E72E-4C88-8F01-84E6FF89DA63}" name="Boog type"/>
    <tableColumn id="8" xr3:uid="{621EBA8D-A40C-4F21-9465-36744331BA37}" name="1e ronde"/>
    <tableColumn id="9" xr3:uid="{1A1D89EC-58B6-4013-A0A1-91A2D7588629}" name="2e ronde"/>
    <tableColumn id="10" xr3:uid="{73183A62-B1CC-48B0-A484-60D8C296FA20}" name="totaal score" dataDxfId="0">
      <calculatedColumnFormula>SUM(G3+H3)</calculatedColumnFormula>
    </tableColumn>
    <tableColumn id="11" xr3:uid="{611C9EB6-3948-4ED9-9C23-5E1458F1FBD1}" name="eindklassering"/>
    <tableColumn id="12" xr3:uid="{8E37E483-E8E8-4972-ACF1-9CB4B15D67A9}" name="Titel"/>
    <tableColumn id="13" xr3:uid="{3D9559F5-E564-453C-A0F4-18C595CD8343}" name="Kolom1"/>
    <tableColumn id="14" xr3:uid="{77104090-9F20-44D4-ABE4-C0817C29D421}" name="Kolom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workbookViewId="0">
      <selection activeCell="E30" sqref="E30"/>
    </sheetView>
  </sheetViews>
  <sheetFormatPr defaultRowHeight="15" x14ac:dyDescent="0.25"/>
  <cols>
    <col min="1" max="1" width="3.85546875" customWidth="1"/>
    <col min="2" max="2" width="21.42578125" bestFit="1" customWidth="1"/>
    <col min="3" max="3" width="14" customWidth="1"/>
    <col min="4" max="4" width="14.140625" style="1" customWidth="1"/>
    <col min="5" max="5" width="12.85546875" customWidth="1"/>
    <col min="6" max="6" width="14.7109375" customWidth="1"/>
    <col min="7" max="7" width="21.5703125" customWidth="1"/>
    <col min="8" max="8" width="13.140625" customWidth="1"/>
  </cols>
  <sheetData>
    <row r="1" spans="1:7" ht="15.75" x14ac:dyDescent="0.25">
      <c r="A1" s="17" t="s">
        <v>46</v>
      </c>
      <c r="B1" s="17"/>
      <c r="G1" s="18">
        <v>45193</v>
      </c>
    </row>
    <row r="2" spans="1:7" ht="8.25" customHeight="1" x14ac:dyDescent="0.25"/>
    <row r="3" spans="1:7" ht="15.75" thickBot="1" x14ac:dyDescent="0.3">
      <c r="A3" s="5" t="s">
        <v>27</v>
      </c>
      <c r="B3" s="8" t="s">
        <v>0</v>
      </c>
      <c r="C3" s="8" t="s">
        <v>28</v>
      </c>
      <c r="D3" s="4" t="s">
        <v>14</v>
      </c>
      <c r="E3" s="8" t="s">
        <v>1</v>
      </c>
      <c r="F3" s="3" t="s">
        <v>15</v>
      </c>
      <c r="G3" s="7" t="s">
        <v>16</v>
      </c>
    </row>
    <row r="4" spans="1:7" ht="18" customHeight="1" x14ac:dyDescent="0.25">
      <c r="A4" s="11">
        <v>1</v>
      </c>
      <c r="B4" s="32" t="s">
        <v>48</v>
      </c>
      <c r="C4" s="33" t="s">
        <v>2</v>
      </c>
      <c r="D4" s="34" t="s">
        <v>3</v>
      </c>
      <c r="E4" s="33" t="s">
        <v>2</v>
      </c>
      <c r="F4" s="34" t="s">
        <v>4</v>
      </c>
      <c r="G4" s="19"/>
    </row>
    <row r="5" spans="1:7" ht="18" customHeight="1" x14ac:dyDescent="0.25">
      <c r="A5" s="11">
        <v>2</v>
      </c>
      <c r="B5" s="16" t="s">
        <v>49</v>
      </c>
      <c r="C5" s="12" t="s">
        <v>2</v>
      </c>
      <c r="D5" s="13" t="s">
        <v>57</v>
      </c>
      <c r="E5" s="12" t="s">
        <v>2</v>
      </c>
      <c r="F5" s="13" t="s">
        <v>4</v>
      </c>
      <c r="G5" s="10"/>
    </row>
    <row r="6" spans="1:7" ht="18" customHeight="1" x14ac:dyDescent="0.25">
      <c r="A6" s="11">
        <v>3</v>
      </c>
      <c r="B6" s="16" t="s">
        <v>50</v>
      </c>
      <c r="C6" s="12" t="s">
        <v>2</v>
      </c>
      <c r="D6" s="13" t="s">
        <v>64</v>
      </c>
      <c r="E6" s="12" t="s">
        <v>2</v>
      </c>
      <c r="F6" s="13" t="s">
        <v>4</v>
      </c>
      <c r="G6" s="10"/>
    </row>
    <row r="7" spans="1:7" ht="18" customHeight="1" x14ac:dyDescent="0.25">
      <c r="A7" s="11">
        <v>4</v>
      </c>
      <c r="B7" s="16" t="s">
        <v>65</v>
      </c>
      <c r="C7" s="12" t="s">
        <v>2</v>
      </c>
      <c r="D7" s="13" t="s">
        <v>3</v>
      </c>
      <c r="E7" s="12" t="s">
        <v>2</v>
      </c>
      <c r="F7" s="13" t="s">
        <v>4</v>
      </c>
      <c r="G7" s="10"/>
    </row>
    <row r="8" spans="1:7" ht="18" customHeight="1" x14ac:dyDescent="0.25">
      <c r="A8" s="11">
        <v>5</v>
      </c>
      <c r="B8" s="16" t="s">
        <v>66</v>
      </c>
      <c r="C8" s="12" t="s">
        <v>2</v>
      </c>
      <c r="D8" s="13" t="s">
        <v>3</v>
      </c>
      <c r="E8" s="12" t="s">
        <v>43</v>
      </c>
      <c r="F8" s="13" t="s">
        <v>6</v>
      </c>
      <c r="G8" s="10"/>
    </row>
    <row r="9" spans="1:7" ht="18" customHeight="1" x14ac:dyDescent="0.25">
      <c r="A9" s="11">
        <v>6</v>
      </c>
      <c r="B9" s="16" t="s">
        <v>51</v>
      </c>
      <c r="C9" s="12" t="s">
        <v>2</v>
      </c>
      <c r="D9" s="13" t="s">
        <v>3</v>
      </c>
      <c r="E9" s="12" t="s">
        <v>3</v>
      </c>
      <c r="F9" s="13" t="s">
        <v>6</v>
      </c>
      <c r="G9" s="10"/>
    </row>
    <row r="10" spans="1:7" ht="18" customHeight="1" x14ac:dyDescent="0.25">
      <c r="A10" s="11">
        <v>7</v>
      </c>
      <c r="B10" s="16" t="s">
        <v>61</v>
      </c>
      <c r="C10" s="12" t="s">
        <v>2</v>
      </c>
      <c r="D10" s="13" t="s">
        <v>3</v>
      </c>
      <c r="E10" s="12" t="s">
        <v>2</v>
      </c>
      <c r="F10" s="13" t="s">
        <v>6</v>
      </c>
      <c r="G10" s="10"/>
    </row>
    <row r="11" spans="1:7" ht="18" customHeight="1" x14ac:dyDescent="0.25">
      <c r="A11" s="11">
        <v>8</v>
      </c>
      <c r="B11" s="16" t="s">
        <v>53</v>
      </c>
      <c r="C11" s="12" t="s">
        <v>2</v>
      </c>
      <c r="D11" s="13" t="s">
        <v>3</v>
      </c>
      <c r="E11" s="12" t="s">
        <v>2</v>
      </c>
      <c r="F11" s="13" t="s">
        <v>6</v>
      </c>
      <c r="G11" s="10"/>
    </row>
    <row r="12" spans="1:7" ht="18" customHeight="1" x14ac:dyDescent="0.25">
      <c r="A12" s="11">
        <v>9</v>
      </c>
      <c r="B12" s="16" t="s">
        <v>59</v>
      </c>
      <c r="C12" s="12" t="s">
        <v>2</v>
      </c>
      <c r="D12" s="13" t="s">
        <v>3</v>
      </c>
      <c r="E12" s="12" t="s">
        <v>69</v>
      </c>
      <c r="F12" s="13" t="s">
        <v>4</v>
      </c>
      <c r="G12" s="10"/>
    </row>
    <row r="13" spans="1:7" ht="18" customHeight="1" x14ac:dyDescent="0.25">
      <c r="A13" s="26">
        <v>10</v>
      </c>
      <c r="B13" s="16" t="s">
        <v>10</v>
      </c>
      <c r="C13" s="12" t="s">
        <v>2</v>
      </c>
      <c r="D13" s="13" t="s">
        <v>3</v>
      </c>
      <c r="E13" s="12" t="s">
        <v>2</v>
      </c>
      <c r="F13" s="13" t="s">
        <v>6</v>
      </c>
      <c r="G13" s="10" t="s">
        <v>79</v>
      </c>
    </row>
    <row r="14" spans="1:7" ht="18" customHeight="1" x14ac:dyDescent="0.25">
      <c r="A14" s="26">
        <v>11</v>
      </c>
      <c r="B14" s="16" t="s">
        <v>67</v>
      </c>
      <c r="C14" s="12" t="s">
        <v>2</v>
      </c>
      <c r="D14" s="13" t="s">
        <v>3</v>
      </c>
      <c r="E14" s="12" t="s">
        <v>68</v>
      </c>
      <c r="F14" s="13" t="s">
        <v>6</v>
      </c>
      <c r="G14" s="10"/>
    </row>
    <row r="15" spans="1:7" ht="18" customHeight="1" x14ac:dyDescent="0.25">
      <c r="A15" s="26">
        <v>12</v>
      </c>
      <c r="B15" s="16" t="s">
        <v>9</v>
      </c>
      <c r="C15" s="12" t="s">
        <v>2</v>
      </c>
      <c r="D15" s="13" t="s">
        <v>3</v>
      </c>
      <c r="E15" s="12" t="s">
        <v>3</v>
      </c>
      <c r="F15" s="13" t="s">
        <v>6</v>
      </c>
      <c r="G15" s="10"/>
    </row>
    <row r="16" spans="1:7" ht="18" customHeight="1" x14ac:dyDescent="0.25">
      <c r="A16" s="26">
        <v>13</v>
      </c>
      <c r="B16" s="16" t="s">
        <v>73</v>
      </c>
      <c r="C16" s="12" t="s">
        <v>2</v>
      </c>
      <c r="D16" s="13" t="s">
        <v>3</v>
      </c>
      <c r="E16" s="12" t="s">
        <v>3</v>
      </c>
      <c r="F16" s="13" t="s">
        <v>6</v>
      </c>
      <c r="G16" s="10"/>
    </row>
    <row r="17" spans="1:7" ht="18" customHeight="1" x14ac:dyDescent="0.25">
      <c r="A17" s="26">
        <v>14</v>
      </c>
      <c r="B17" s="16" t="s">
        <v>83</v>
      </c>
      <c r="C17" s="12" t="s">
        <v>2</v>
      </c>
      <c r="D17" s="13" t="s">
        <v>3</v>
      </c>
      <c r="E17" s="12" t="s">
        <v>3</v>
      </c>
      <c r="F17" s="13" t="s">
        <v>4</v>
      </c>
      <c r="G17" s="10"/>
    </row>
    <row r="18" spans="1:7" ht="18" customHeight="1" x14ac:dyDescent="0.25">
      <c r="A18" s="26">
        <v>15</v>
      </c>
      <c r="B18" s="16" t="s">
        <v>71</v>
      </c>
      <c r="C18" s="12" t="s">
        <v>2</v>
      </c>
      <c r="D18" s="13" t="s">
        <v>3</v>
      </c>
      <c r="E18" s="12" t="s">
        <v>72</v>
      </c>
      <c r="F18" s="13" t="s">
        <v>6</v>
      </c>
      <c r="G18" s="10"/>
    </row>
    <row r="19" spans="1:7" ht="18" customHeight="1" x14ac:dyDescent="0.25">
      <c r="A19" s="26">
        <v>16</v>
      </c>
      <c r="B19" s="16" t="s">
        <v>52</v>
      </c>
      <c r="C19" s="12" t="s">
        <v>2</v>
      </c>
      <c r="D19" s="13" t="s">
        <v>3</v>
      </c>
      <c r="E19" s="12" t="s">
        <v>2</v>
      </c>
      <c r="F19" s="13" t="s">
        <v>4</v>
      </c>
      <c r="G19" s="10"/>
    </row>
    <row r="20" spans="1:7" ht="18" customHeight="1" thickBot="1" x14ac:dyDescent="0.3">
      <c r="A20" s="26">
        <v>17</v>
      </c>
      <c r="B20" s="40" t="s">
        <v>60</v>
      </c>
      <c r="C20" s="12" t="s">
        <v>2</v>
      </c>
      <c r="D20" s="13" t="s">
        <v>3</v>
      </c>
      <c r="E20" s="12" t="s">
        <v>2</v>
      </c>
      <c r="F20" s="13" t="s">
        <v>4</v>
      </c>
      <c r="G20" s="10"/>
    </row>
    <row r="21" spans="1:7" ht="18" customHeight="1" x14ac:dyDescent="0.25">
      <c r="A21" s="22">
        <v>18</v>
      </c>
      <c r="B21" s="16" t="s">
        <v>62</v>
      </c>
      <c r="C21" s="12" t="s">
        <v>2</v>
      </c>
      <c r="D21" s="13" t="s">
        <v>3</v>
      </c>
      <c r="E21" s="12" t="s">
        <v>2</v>
      </c>
      <c r="F21" s="13" t="s">
        <v>4</v>
      </c>
      <c r="G21" s="10"/>
    </row>
    <row r="22" spans="1:7" ht="18" customHeight="1" x14ac:dyDescent="0.25">
      <c r="A22" s="11">
        <v>19</v>
      </c>
      <c r="B22" s="16" t="s">
        <v>55</v>
      </c>
      <c r="C22" s="12" t="s">
        <v>43</v>
      </c>
      <c r="D22" s="13" t="s">
        <v>3</v>
      </c>
      <c r="E22" s="12" t="s">
        <v>2</v>
      </c>
      <c r="F22" s="13" t="s">
        <v>4</v>
      </c>
      <c r="G22" s="10"/>
    </row>
    <row r="23" spans="1:7" ht="18" customHeight="1" x14ac:dyDescent="0.25">
      <c r="A23" s="11">
        <v>20</v>
      </c>
      <c r="B23" s="16" t="s">
        <v>74</v>
      </c>
      <c r="C23" s="12" t="s">
        <v>2</v>
      </c>
      <c r="D23" s="13" t="s">
        <v>3</v>
      </c>
      <c r="E23" s="24" t="s">
        <v>20</v>
      </c>
      <c r="F23" s="13" t="s">
        <v>4</v>
      </c>
      <c r="G23" s="10"/>
    </row>
    <row r="24" spans="1:7" ht="18" customHeight="1" x14ac:dyDescent="0.25">
      <c r="A24" s="11">
        <v>21</v>
      </c>
      <c r="B24" s="16" t="s">
        <v>63</v>
      </c>
      <c r="C24" s="12" t="s">
        <v>2</v>
      </c>
      <c r="D24" s="13" t="s">
        <v>57</v>
      </c>
      <c r="E24" s="12" t="s">
        <v>2</v>
      </c>
      <c r="F24" s="13" t="s">
        <v>4</v>
      </c>
      <c r="G24" s="10" t="s">
        <v>78</v>
      </c>
    </row>
    <row r="25" spans="1:7" ht="18" customHeight="1" x14ac:dyDescent="0.25">
      <c r="A25" s="11">
        <v>22</v>
      </c>
      <c r="B25" s="16" t="s">
        <v>75</v>
      </c>
      <c r="C25" s="12" t="s">
        <v>2</v>
      </c>
      <c r="D25" s="13" t="s">
        <v>3</v>
      </c>
      <c r="E25" s="12" t="s">
        <v>2</v>
      </c>
      <c r="F25" s="13" t="s">
        <v>4</v>
      </c>
      <c r="G25" s="10"/>
    </row>
    <row r="26" spans="1:7" ht="18" customHeight="1" x14ac:dyDescent="0.25">
      <c r="A26" s="5">
        <v>23</v>
      </c>
      <c r="B26" s="16" t="s">
        <v>70</v>
      </c>
      <c r="C26" s="12" t="s">
        <v>2</v>
      </c>
      <c r="D26" s="13" t="s">
        <v>3</v>
      </c>
      <c r="E26" s="12" t="s">
        <v>3</v>
      </c>
      <c r="F26" s="13" t="s">
        <v>4</v>
      </c>
      <c r="G26" s="10"/>
    </row>
    <row r="27" spans="1:7" ht="18" customHeight="1" x14ac:dyDescent="0.25">
      <c r="A27" s="11">
        <v>24</v>
      </c>
      <c r="B27" s="16" t="s">
        <v>76</v>
      </c>
      <c r="C27" s="12" t="s">
        <v>2</v>
      </c>
      <c r="D27" s="13" t="s">
        <v>57</v>
      </c>
      <c r="E27" s="12" t="s">
        <v>2</v>
      </c>
      <c r="F27" s="13" t="s">
        <v>4</v>
      </c>
      <c r="G27" s="10"/>
    </row>
    <row r="28" spans="1:7" ht="18" customHeight="1" x14ac:dyDescent="0.25">
      <c r="A28" s="11">
        <v>25</v>
      </c>
      <c r="B28" s="16" t="s">
        <v>77</v>
      </c>
      <c r="C28" s="12" t="s">
        <v>43</v>
      </c>
      <c r="D28" s="13" t="s">
        <v>3</v>
      </c>
      <c r="E28" s="12" t="s">
        <v>2</v>
      </c>
      <c r="F28" s="13" t="s">
        <v>4</v>
      </c>
      <c r="G28" s="10" t="s">
        <v>81</v>
      </c>
    </row>
    <row r="29" spans="1:7" ht="18" customHeight="1" x14ac:dyDescent="0.25">
      <c r="A29" s="11" t="s">
        <v>43</v>
      </c>
      <c r="B29" s="16" t="s">
        <v>43</v>
      </c>
      <c r="C29" s="12" t="s">
        <v>43</v>
      </c>
      <c r="D29" s="13" t="s">
        <v>3</v>
      </c>
      <c r="E29" s="12" t="s">
        <v>43</v>
      </c>
      <c r="F29" s="13" t="s">
        <v>43</v>
      </c>
      <c r="G29" s="10"/>
    </row>
    <row r="30" spans="1:7" ht="18" customHeight="1" x14ac:dyDescent="0.25">
      <c r="A30" s="11">
        <v>26</v>
      </c>
      <c r="B30" s="16" t="s">
        <v>25</v>
      </c>
      <c r="C30" s="12"/>
      <c r="D30" s="13"/>
      <c r="E30" s="12" t="s">
        <v>2</v>
      </c>
      <c r="F30" s="13"/>
      <c r="G30" s="10"/>
    </row>
    <row r="31" spans="1:7" ht="18" customHeight="1" x14ac:dyDescent="0.25">
      <c r="A31" s="11">
        <v>27</v>
      </c>
      <c r="B31" s="16" t="s">
        <v>56</v>
      </c>
      <c r="C31" s="12" t="s">
        <v>43</v>
      </c>
      <c r="D31" s="13" t="s">
        <v>57</v>
      </c>
      <c r="E31" s="12" t="s">
        <v>64</v>
      </c>
      <c r="F31" s="13" t="s">
        <v>6</v>
      </c>
      <c r="G31" s="10"/>
    </row>
    <row r="32" spans="1:7" x14ac:dyDescent="0.25">
      <c r="A32" s="11">
        <v>28</v>
      </c>
      <c r="B32" s="16" t="s">
        <v>54</v>
      </c>
      <c r="C32" s="12" t="s">
        <v>43</v>
      </c>
      <c r="D32" s="13" t="s">
        <v>3</v>
      </c>
      <c r="E32" s="12" t="s">
        <v>2</v>
      </c>
      <c r="F32" s="13" t="s">
        <v>6</v>
      </c>
      <c r="G32" s="10" t="s">
        <v>80</v>
      </c>
    </row>
    <row r="33" spans="1:7" x14ac:dyDescent="0.25">
      <c r="A33" s="11" t="s">
        <v>43</v>
      </c>
      <c r="B33" s="16" t="s">
        <v>43</v>
      </c>
      <c r="C33" s="12"/>
      <c r="D33" s="13"/>
      <c r="E33" s="12"/>
      <c r="F33" s="13"/>
      <c r="G33" s="10"/>
    </row>
    <row r="34" spans="1:7" x14ac:dyDescent="0.25">
      <c r="A34" s="11">
        <v>31</v>
      </c>
      <c r="B34" s="16" t="s">
        <v>43</v>
      </c>
      <c r="C34" s="12"/>
      <c r="D34" s="13"/>
      <c r="E34" s="12"/>
      <c r="F34" s="13"/>
      <c r="G34" s="10"/>
    </row>
    <row r="35" spans="1:7" x14ac:dyDescent="0.25">
      <c r="A35" s="11">
        <v>32</v>
      </c>
      <c r="B35" s="16" t="s">
        <v>43</v>
      </c>
      <c r="C35" s="12"/>
      <c r="D35" s="13"/>
      <c r="E35" s="12"/>
      <c r="F35" s="13"/>
      <c r="G35" s="10"/>
    </row>
    <row r="36" spans="1:7" x14ac:dyDescent="0.25">
      <c r="A36" s="11">
        <v>33</v>
      </c>
      <c r="B36" s="16" t="s">
        <v>82</v>
      </c>
      <c r="C36" s="12"/>
      <c r="D36" s="13"/>
      <c r="E36" s="12"/>
      <c r="F36" s="13"/>
      <c r="G36" s="10"/>
    </row>
    <row r="37" spans="1:7" x14ac:dyDescent="0.25">
      <c r="A37" s="11">
        <v>34</v>
      </c>
      <c r="B37" s="16" t="s">
        <v>43</v>
      </c>
      <c r="C37" s="12"/>
      <c r="D37" s="13"/>
      <c r="E37" s="12"/>
      <c r="F37" s="13"/>
      <c r="G37" s="10"/>
    </row>
    <row r="38" spans="1:7" x14ac:dyDescent="0.25">
      <c r="A38" s="11">
        <v>35</v>
      </c>
      <c r="B38" s="16" t="s">
        <v>43</v>
      </c>
      <c r="C38" s="12"/>
      <c r="D38" s="13"/>
      <c r="E38" s="12"/>
      <c r="F38" s="13"/>
      <c r="G38" s="10"/>
    </row>
    <row r="39" spans="1:7" x14ac:dyDescent="0.25">
      <c r="A39" s="11"/>
      <c r="B39" s="16"/>
      <c r="C39" s="12"/>
      <c r="D39" s="13"/>
      <c r="E39" s="12"/>
      <c r="F39" s="13"/>
      <c r="G39" s="10"/>
    </row>
    <row r="40" spans="1:7" x14ac:dyDescent="0.25">
      <c r="A40" s="11"/>
      <c r="B40" s="16"/>
      <c r="C40" s="9"/>
      <c r="E40" s="9"/>
      <c r="G40" s="10"/>
    </row>
    <row r="41" spans="1:7" x14ac:dyDescent="0.25">
      <c r="A41" s="11"/>
      <c r="B41" s="16"/>
      <c r="C41" s="12"/>
      <c r="D41" s="13"/>
      <c r="E41" s="12"/>
      <c r="F41" s="13"/>
      <c r="G41" s="10"/>
    </row>
    <row r="42" spans="1:7" x14ac:dyDescent="0.25">
      <c r="A42" s="11"/>
      <c r="B42" s="16"/>
      <c r="C42" s="12"/>
      <c r="D42" s="13"/>
      <c r="E42" s="12"/>
      <c r="F42" s="13"/>
      <c r="G42" s="10"/>
    </row>
    <row r="43" spans="1:7" x14ac:dyDescent="0.25">
      <c r="A43" s="11"/>
      <c r="B43" s="16"/>
      <c r="C43" s="12"/>
      <c r="D43" s="13"/>
      <c r="E43" s="12"/>
      <c r="F43" s="13"/>
      <c r="G43" s="10"/>
    </row>
    <row r="44" spans="1:7" x14ac:dyDescent="0.25">
      <c r="A44" s="11"/>
      <c r="B44" s="16"/>
      <c r="C44" s="12"/>
      <c r="D44" s="13"/>
      <c r="E44" s="12"/>
      <c r="F44" s="13"/>
      <c r="G44" s="10"/>
    </row>
    <row r="45" spans="1:7" x14ac:dyDescent="0.25">
      <c r="A45" s="5"/>
      <c r="B45" s="9"/>
      <c r="C45" s="9">
        <f>COUNTIF(C4:C44, "x")</f>
        <v>23</v>
      </c>
      <c r="D45" s="6"/>
      <c r="E45" s="9">
        <f>COUNTIF(E4:E44, "x")</f>
        <v>17</v>
      </c>
      <c r="F45" s="5">
        <f>COUNTIF(F4:F44, "recurve")</f>
        <v>11</v>
      </c>
      <c r="G45" s="2" t="s">
        <v>18</v>
      </c>
    </row>
    <row r="46" spans="1:7" x14ac:dyDescent="0.25">
      <c r="A46" s="5"/>
      <c r="B46" s="9"/>
      <c r="C46" s="9"/>
      <c r="D46" s="6"/>
      <c r="E46" s="9"/>
      <c r="F46" s="5">
        <f>COUNTIF(F4:F44, "barebow")</f>
        <v>16</v>
      </c>
      <c r="G46" s="2" t="s">
        <v>19</v>
      </c>
    </row>
  </sheetData>
  <pageMargins left="0.25" right="0.25" top="0.75" bottom="0.75" header="0.3" footer="0.3"/>
  <pageSetup paperSize="9" scale="97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tabSelected="1" topLeftCell="A4" workbookViewId="0">
      <selection activeCell="N36" sqref="N36"/>
    </sheetView>
  </sheetViews>
  <sheetFormatPr defaultRowHeight="15" x14ac:dyDescent="0.25"/>
  <cols>
    <col min="1" max="1" width="3.85546875" customWidth="1"/>
    <col min="2" max="2" width="28.5703125" customWidth="1"/>
    <col min="3" max="3" width="11.42578125" customWidth="1"/>
    <col min="4" max="4" width="8.28515625" customWidth="1"/>
    <col min="5" max="5" width="0.85546875" customWidth="1"/>
    <col min="6" max="8" width="12.5703125" customWidth="1"/>
    <col min="9" max="9" width="12" customWidth="1"/>
    <col min="10" max="10" width="14.28515625" customWidth="1"/>
    <col min="11" max="11" width="9.85546875" customWidth="1"/>
    <col min="12" max="12" width="0.140625" customWidth="1"/>
    <col min="13" max="13" width="0.140625" hidden="1" customWidth="1"/>
    <col min="14" max="14" width="11.42578125" customWidth="1"/>
  </cols>
  <sheetData>
    <row r="1" spans="1:13" x14ac:dyDescent="0.25">
      <c r="D1" s="1"/>
      <c r="M1" s="5"/>
    </row>
    <row r="2" spans="1:13" x14ac:dyDescent="0.25">
      <c r="A2" s="5" t="s">
        <v>27</v>
      </c>
      <c r="B2" s="8" t="s">
        <v>0</v>
      </c>
      <c r="C2" s="8" t="s">
        <v>28</v>
      </c>
      <c r="D2" s="4" t="s">
        <v>14</v>
      </c>
      <c r="E2" s="8" t="s">
        <v>1</v>
      </c>
      <c r="F2" s="3" t="s">
        <v>15</v>
      </c>
      <c r="G2" s="25" t="s">
        <v>32</v>
      </c>
      <c r="H2" s="25" t="s">
        <v>33</v>
      </c>
      <c r="I2" s="25" t="s">
        <v>34</v>
      </c>
      <c r="J2" s="30" t="s">
        <v>35</v>
      </c>
      <c r="K2" s="7" t="s">
        <v>42</v>
      </c>
      <c r="L2" s="3" t="s">
        <v>45</v>
      </c>
      <c r="M2" s="8" t="s">
        <v>95</v>
      </c>
    </row>
    <row r="3" spans="1:13" x14ac:dyDescent="0.25">
      <c r="A3" s="5"/>
      <c r="B3" s="8" t="s">
        <v>86</v>
      </c>
      <c r="C3" s="8"/>
      <c r="D3" s="4"/>
      <c r="E3" s="8"/>
      <c r="F3" s="3"/>
      <c r="G3" s="25"/>
      <c r="H3" s="25"/>
      <c r="I3" s="25">
        <f>SUM(G3+H3)</f>
        <v>0</v>
      </c>
      <c r="J3" s="30"/>
      <c r="K3" s="7"/>
      <c r="L3" s="3"/>
      <c r="M3" s="49"/>
    </row>
    <row r="4" spans="1:13" x14ac:dyDescent="0.25">
      <c r="A4" s="11">
        <v>1</v>
      </c>
      <c r="B4" s="32" t="s">
        <v>48</v>
      </c>
      <c r="C4" s="4"/>
      <c r="D4" s="34" t="s">
        <v>43</v>
      </c>
      <c r="E4" s="33" t="s">
        <v>43</v>
      </c>
      <c r="F4" s="34" t="s">
        <v>4</v>
      </c>
      <c r="G4" s="53">
        <v>181</v>
      </c>
      <c r="H4" s="53">
        <v>205</v>
      </c>
      <c r="I4" s="27">
        <f>SUM(G4:H4)</f>
        <v>386</v>
      </c>
      <c r="J4" s="55" t="s">
        <v>38</v>
      </c>
      <c r="K4" s="55" t="s">
        <v>40</v>
      </c>
      <c r="L4" s="5"/>
      <c r="M4" s="29"/>
    </row>
    <row r="5" spans="1:13" x14ac:dyDescent="0.25">
      <c r="A5" s="11">
        <v>2</v>
      </c>
      <c r="B5" s="16" t="s">
        <v>92</v>
      </c>
      <c r="C5" s="4"/>
      <c r="D5" s="4"/>
      <c r="E5" s="8"/>
      <c r="F5" s="13" t="s">
        <v>4</v>
      </c>
      <c r="G5" s="27">
        <v>80</v>
      </c>
      <c r="H5" s="27">
        <v>136</v>
      </c>
      <c r="I5" s="27">
        <f>SUM(G5+H5)</f>
        <v>216</v>
      </c>
      <c r="J5" s="31"/>
      <c r="K5" s="41"/>
      <c r="L5" s="5"/>
      <c r="M5" s="49"/>
    </row>
    <row r="6" spans="1:13" x14ac:dyDescent="0.25">
      <c r="A6" s="11" t="s">
        <v>43</v>
      </c>
      <c r="B6" s="16" t="s">
        <v>43</v>
      </c>
      <c r="C6" s="4"/>
      <c r="D6" s="4"/>
      <c r="E6" s="8"/>
      <c r="F6" s="13" t="s">
        <v>43</v>
      </c>
      <c r="G6" s="27"/>
      <c r="H6" s="27"/>
      <c r="I6" s="27">
        <f>SUM(G6+H6)</f>
        <v>0</v>
      </c>
      <c r="J6" s="31"/>
      <c r="K6" s="41"/>
      <c r="L6" s="5"/>
      <c r="M6" s="49"/>
    </row>
    <row r="7" spans="1:13" x14ac:dyDescent="0.25">
      <c r="A7" s="11" t="s">
        <v>43</v>
      </c>
      <c r="B7" s="47" t="s">
        <v>87</v>
      </c>
      <c r="C7" s="4"/>
      <c r="D7" s="4"/>
      <c r="E7" s="8"/>
      <c r="F7" s="50" t="s">
        <v>43</v>
      </c>
      <c r="G7" s="27"/>
      <c r="H7" s="27"/>
      <c r="I7" s="27">
        <f>SUM(G7+H7)</f>
        <v>0</v>
      </c>
      <c r="J7" s="31"/>
      <c r="K7" s="41"/>
      <c r="L7" s="5"/>
      <c r="M7" s="49"/>
    </row>
    <row r="8" spans="1:13" x14ac:dyDescent="0.25">
      <c r="A8" s="11">
        <v>3</v>
      </c>
      <c r="B8" s="40" t="s">
        <v>83</v>
      </c>
      <c r="C8" s="4"/>
      <c r="D8" s="4"/>
      <c r="E8" s="8"/>
      <c r="F8" s="13" t="s">
        <v>4</v>
      </c>
      <c r="G8" s="27">
        <v>173</v>
      </c>
      <c r="H8" s="27">
        <v>199</v>
      </c>
      <c r="I8" s="27">
        <f>SUM(G8+H8)</f>
        <v>372</v>
      </c>
      <c r="J8" s="56" t="s">
        <v>39</v>
      </c>
      <c r="K8" s="55" t="s">
        <v>40</v>
      </c>
      <c r="L8" s="5"/>
      <c r="M8" s="29" t="s">
        <v>40</v>
      </c>
    </row>
    <row r="9" spans="1:13" x14ac:dyDescent="0.25">
      <c r="A9" s="11"/>
      <c r="B9" s="40"/>
      <c r="C9" s="4"/>
      <c r="D9" s="4"/>
      <c r="E9" s="8"/>
      <c r="F9" s="13"/>
      <c r="G9" s="27"/>
      <c r="H9" s="27"/>
      <c r="I9" s="27">
        <f>SUM(G9+H9)</f>
        <v>0</v>
      </c>
      <c r="J9" s="31"/>
      <c r="K9" s="41"/>
      <c r="L9" s="5"/>
      <c r="M9" s="49"/>
    </row>
    <row r="10" spans="1:13" x14ac:dyDescent="0.25">
      <c r="A10" s="11"/>
      <c r="B10" s="39" t="s">
        <v>88</v>
      </c>
      <c r="C10" s="4"/>
      <c r="D10" s="4"/>
      <c r="E10" s="8"/>
      <c r="F10" s="13"/>
      <c r="G10" s="27"/>
      <c r="H10" s="27"/>
      <c r="I10" s="27">
        <f>SUM(G10+H10)</f>
        <v>0</v>
      </c>
      <c r="J10" s="31"/>
      <c r="K10" s="41"/>
      <c r="L10" s="5"/>
      <c r="M10" s="49"/>
    </row>
    <row r="11" spans="1:13" x14ac:dyDescent="0.25">
      <c r="A11" s="11">
        <v>4</v>
      </c>
      <c r="B11" s="16" t="s">
        <v>97</v>
      </c>
      <c r="C11" s="4"/>
      <c r="D11" s="4"/>
      <c r="E11" s="8"/>
      <c r="F11" s="13" t="s">
        <v>6</v>
      </c>
      <c r="G11" s="27">
        <v>225</v>
      </c>
      <c r="H11" s="27">
        <v>233</v>
      </c>
      <c r="I11" s="27">
        <f>SUM(G11+H11)</f>
        <v>458</v>
      </c>
      <c r="J11" s="56" t="s">
        <v>39</v>
      </c>
      <c r="K11" s="29" t="s">
        <v>41</v>
      </c>
      <c r="L11" s="5"/>
      <c r="M11" s="29" t="s">
        <v>41</v>
      </c>
    </row>
    <row r="12" spans="1:13" x14ac:dyDescent="0.25">
      <c r="A12" s="11">
        <v>5</v>
      </c>
      <c r="B12" s="16" t="s">
        <v>66</v>
      </c>
      <c r="C12" s="4"/>
      <c r="D12" s="4"/>
      <c r="E12" s="8"/>
      <c r="F12" s="13" t="s">
        <v>6</v>
      </c>
      <c r="G12" s="27">
        <v>213</v>
      </c>
      <c r="H12" s="27">
        <v>209</v>
      </c>
      <c r="I12" s="27">
        <f>SUM(G12+H12)</f>
        <v>422</v>
      </c>
      <c r="J12" s="31"/>
      <c r="K12" s="41"/>
      <c r="L12" s="5"/>
      <c r="M12" s="49"/>
    </row>
    <row r="13" spans="1:13" x14ac:dyDescent="0.25">
      <c r="A13" s="11">
        <v>6</v>
      </c>
      <c r="B13" s="16" t="s">
        <v>70</v>
      </c>
      <c r="C13" s="4"/>
      <c r="D13" s="4"/>
      <c r="E13" s="8"/>
      <c r="F13" s="13" t="s">
        <v>6</v>
      </c>
      <c r="G13" s="27">
        <v>147</v>
      </c>
      <c r="H13" s="27">
        <v>200</v>
      </c>
      <c r="I13" s="27">
        <f>SUM(G13+H13)</f>
        <v>347</v>
      </c>
      <c r="J13" s="31"/>
      <c r="K13" s="41"/>
      <c r="L13" s="5"/>
      <c r="M13" s="49"/>
    </row>
    <row r="14" spans="1:13" x14ac:dyDescent="0.25">
      <c r="A14" s="11"/>
      <c r="B14" s="9"/>
      <c r="C14" s="4"/>
      <c r="D14" s="4"/>
      <c r="E14" s="8"/>
      <c r="F14" s="6"/>
      <c r="G14" s="51"/>
      <c r="H14" s="51"/>
      <c r="I14" s="51">
        <f>SUM(G14+H14)</f>
        <v>0</v>
      </c>
      <c r="J14" s="31"/>
      <c r="K14" s="41"/>
      <c r="L14" s="5"/>
      <c r="M14" s="49"/>
    </row>
    <row r="15" spans="1:13" x14ac:dyDescent="0.25">
      <c r="A15" s="11"/>
      <c r="B15" s="47" t="s">
        <v>89</v>
      </c>
      <c r="C15" s="4"/>
      <c r="D15" s="4"/>
      <c r="E15" s="8"/>
      <c r="F15" s="5"/>
      <c r="G15" s="50"/>
      <c r="H15" s="50"/>
      <c r="I15" s="54"/>
      <c r="J15" s="31"/>
      <c r="K15" s="41"/>
      <c r="L15" s="5"/>
      <c r="M15" s="49"/>
    </row>
    <row r="16" spans="1:13" x14ac:dyDescent="0.25">
      <c r="A16" s="11">
        <v>7</v>
      </c>
      <c r="B16" s="16" t="s">
        <v>67</v>
      </c>
      <c r="C16" s="4"/>
      <c r="D16" s="4"/>
      <c r="E16" s="8"/>
      <c r="F16" s="13" t="s">
        <v>6</v>
      </c>
      <c r="G16" s="27">
        <v>178</v>
      </c>
      <c r="H16" s="27">
        <v>233</v>
      </c>
      <c r="I16" s="27">
        <f>SUM(G16+H16)</f>
        <v>411</v>
      </c>
      <c r="J16" s="29" t="s">
        <v>38</v>
      </c>
      <c r="K16" s="29" t="s">
        <v>41</v>
      </c>
      <c r="L16" s="5"/>
      <c r="M16" s="29" t="s">
        <v>41</v>
      </c>
    </row>
    <row r="17" spans="1:13" x14ac:dyDescent="0.25">
      <c r="A17" s="11"/>
      <c r="B17" s="16"/>
      <c r="C17" s="4"/>
      <c r="D17" s="4"/>
      <c r="E17" s="8"/>
      <c r="F17" s="13"/>
      <c r="G17" s="27"/>
      <c r="H17" s="27"/>
      <c r="I17" s="27">
        <f>SUM(G17+H17)</f>
        <v>0</v>
      </c>
      <c r="J17" s="31"/>
      <c r="K17" s="41"/>
      <c r="L17" s="5"/>
      <c r="M17" s="49"/>
    </row>
    <row r="18" spans="1:13" x14ac:dyDescent="0.25">
      <c r="A18" s="11"/>
      <c r="B18" s="39" t="s">
        <v>90</v>
      </c>
      <c r="C18" s="4"/>
      <c r="D18" s="4"/>
      <c r="E18" s="8"/>
      <c r="F18" s="13"/>
      <c r="G18" s="27"/>
      <c r="H18" s="27"/>
      <c r="I18" s="27">
        <f>SUM(G18+H18)</f>
        <v>0</v>
      </c>
      <c r="J18" s="31"/>
      <c r="K18" s="41"/>
      <c r="L18" s="5"/>
      <c r="M18" s="49"/>
    </row>
    <row r="19" spans="1:13" x14ac:dyDescent="0.25">
      <c r="A19" s="11">
        <v>8</v>
      </c>
      <c r="B19" s="16" t="s">
        <v>51</v>
      </c>
      <c r="C19" s="4"/>
      <c r="D19" s="4"/>
      <c r="E19" s="8"/>
      <c r="F19" s="13" t="s">
        <v>6</v>
      </c>
      <c r="G19" s="27">
        <v>235</v>
      </c>
      <c r="H19" s="27">
        <v>237</v>
      </c>
      <c r="I19" s="27">
        <f>SUM(G19+H19)</f>
        <v>472</v>
      </c>
      <c r="J19" s="29" t="s">
        <v>36</v>
      </c>
      <c r="K19" s="29" t="s">
        <v>41</v>
      </c>
      <c r="L19" s="5"/>
      <c r="M19" s="49"/>
    </row>
    <row r="20" spans="1:13" x14ac:dyDescent="0.25">
      <c r="A20" s="11">
        <v>9</v>
      </c>
      <c r="B20" s="16" t="s">
        <v>73</v>
      </c>
      <c r="C20" s="4"/>
      <c r="D20" s="4"/>
      <c r="E20" s="8"/>
      <c r="F20" s="13" t="s">
        <v>6</v>
      </c>
      <c r="G20" s="27">
        <v>190</v>
      </c>
      <c r="H20" s="27">
        <v>230</v>
      </c>
      <c r="I20" s="27">
        <f>SUM(G20+H20)</f>
        <v>420</v>
      </c>
      <c r="J20" s="31"/>
      <c r="K20" s="42"/>
      <c r="L20" s="5"/>
      <c r="M20" s="49"/>
    </row>
    <row r="21" spans="1:13" x14ac:dyDescent="0.25">
      <c r="A21" s="11">
        <v>10</v>
      </c>
      <c r="B21" s="16" t="s">
        <v>61</v>
      </c>
      <c r="C21" s="4"/>
      <c r="D21" s="4"/>
      <c r="E21" s="8"/>
      <c r="F21" s="13" t="s">
        <v>6</v>
      </c>
      <c r="G21" s="27">
        <v>134</v>
      </c>
      <c r="H21" s="27">
        <v>193</v>
      </c>
      <c r="I21" s="27">
        <f>SUM(G21+H21)</f>
        <v>327</v>
      </c>
      <c r="J21" s="31"/>
      <c r="K21" s="41"/>
      <c r="L21" s="5"/>
      <c r="M21" s="49"/>
    </row>
    <row r="22" spans="1:13" x14ac:dyDescent="0.25">
      <c r="A22" s="11">
        <v>11</v>
      </c>
      <c r="B22" s="16" t="s">
        <v>74</v>
      </c>
      <c r="C22" s="4"/>
      <c r="D22" s="4"/>
      <c r="E22" s="8"/>
      <c r="F22" s="13" t="s">
        <v>6</v>
      </c>
      <c r="G22" s="27">
        <v>98</v>
      </c>
      <c r="H22" s="27">
        <v>169</v>
      </c>
      <c r="I22" s="27">
        <f>SUM(G22+H22)</f>
        <v>267</v>
      </c>
      <c r="J22" s="31"/>
      <c r="K22" s="41"/>
      <c r="L22" s="5"/>
      <c r="M22" s="49"/>
    </row>
    <row r="23" spans="1:13" x14ac:dyDescent="0.25">
      <c r="A23" s="11">
        <v>12</v>
      </c>
      <c r="B23" s="16" t="s">
        <v>10</v>
      </c>
      <c r="C23" s="4"/>
      <c r="D23" s="4"/>
      <c r="E23" s="8"/>
      <c r="F23" s="13" t="s">
        <v>6</v>
      </c>
      <c r="G23" s="27">
        <v>47</v>
      </c>
      <c r="H23" s="27">
        <v>173</v>
      </c>
      <c r="I23" s="27">
        <f>SUM(G23+H23)</f>
        <v>220</v>
      </c>
      <c r="J23" s="31"/>
      <c r="K23" s="41"/>
      <c r="L23" s="5"/>
      <c r="M23" s="49"/>
    </row>
    <row r="24" spans="1:13" x14ac:dyDescent="0.25">
      <c r="A24" s="11">
        <v>13</v>
      </c>
      <c r="B24" s="48" t="s">
        <v>50</v>
      </c>
      <c r="C24" s="4"/>
      <c r="D24" s="4"/>
      <c r="E24" s="8"/>
      <c r="F24" s="13" t="s">
        <v>6</v>
      </c>
      <c r="G24" s="27">
        <v>93</v>
      </c>
      <c r="H24" s="27">
        <v>125</v>
      </c>
      <c r="I24" s="27">
        <f>SUM(G24+H24)</f>
        <v>218</v>
      </c>
      <c r="J24" s="31"/>
      <c r="K24" s="41"/>
      <c r="L24" s="5"/>
      <c r="M24" s="49"/>
    </row>
    <row r="25" spans="1:13" x14ac:dyDescent="0.25">
      <c r="A25" s="26" t="s">
        <v>43</v>
      </c>
      <c r="B25" s="16" t="s">
        <v>43</v>
      </c>
      <c r="C25" s="4"/>
      <c r="D25" s="4"/>
      <c r="E25" s="8"/>
      <c r="F25" s="13" t="s">
        <v>43</v>
      </c>
      <c r="G25" s="27"/>
      <c r="H25" s="27"/>
      <c r="I25" s="27">
        <f>SUM(G25+H25)</f>
        <v>0</v>
      </c>
      <c r="J25" s="31"/>
      <c r="K25" s="41"/>
      <c r="L25" s="5"/>
      <c r="M25" s="49"/>
    </row>
    <row r="26" spans="1:13" x14ac:dyDescent="0.25">
      <c r="A26" s="26"/>
      <c r="B26" s="47" t="s">
        <v>91</v>
      </c>
      <c r="C26" s="4"/>
      <c r="D26" s="4"/>
      <c r="E26" s="8"/>
      <c r="F26" s="5"/>
      <c r="G26" s="50"/>
      <c r="H26" s="50"/>
      <c r="I26" s="54"/>
      <c r="J26" s="31"/>
      <c r="K26" s="41"/>
      <c r="L26" s="5"/>
      <c r="M26" s="49"/>
    </row>
    <row r="27" spans="1:13" x14ac:dyDescent="0.25">
      <c r="A27" s="26">
        <v>14</v>
      </c>
      <c r="B27" s="16" t="s">
        <v>9</v>
      </c>
      <c r="C27" s="4"/>
      <c r="D27" s="4"/>
      <c r="E27" s="8"/>
      <c r="F27" s="13" t="s">
        <v>6</v>
      </c>
      <c r="G27" s="27">
        <v>250</v>
      </c>
      <c r="H27" s="27">
        <v>257</v>
      </c>
      <c r="I27" s="27">
        <f>SUM(G27+H27)</f>
        <v>507</v>
      </c>
      <c r="J27" s="29" t="s">
        <v>37</v>
      </c>
      <c r="K27" s="29" t="s">
        <v>41</v>
      </c>
      <c r="L27" s="5"/>
      <c r="M27" s="49"/>
    </row>
    <row r="28" spans="1:13" x14ac:dyDescent="0.25">
      <c r="A28" s="26">
        <v>15</v>
      </c>
      <c r="B28" s="16" t="s">
        <v>53</v>
      </c>
      <c r="C28" s="4"/>
      <c r="D28" s="4"/>
      <c r="E28" s="8"/>
      <c r="F28" s="13" t="s">
        <v>6</v>
      </c>
      <c r="G28" s="27">
        <v>166</v>
      </c>
      <c r="H28" s="27">
        <v>196</v>
      </c>
      <c r="I28" s="27">
        <f>SUM(G28+H28)</f>
        <v>362</v>
      </c>
      <c r="J28" s="31"/>
      <c r="K28" s="41"/>
      <c r="L28" s="5"/>
      <c r="M28" s="49"/>
    </row>
    <row r="29" spans="1:13" x14ac:dyDescent="0.25">
      <c r="A29" s="26"/>
      <c r="B29" s="16"/>
      <c r="C29" s="4"/>
      <c r="D29" s="4"/>
      <c r="E29" s="8"/>
      <c r="F29" s="13"/>
      <c r="G29" s="27"/>
      <c r="H29" s="27"/>
      <c r="I29" s="27">
        <f>SUM(G29+H29)</f>
        <v>0</v>
      </c>
      <c r="J29" s="31"/>
      <c r="K29" s="41"/>
      <c r="L29" s="5"/>
      <c r="M29" s="49"/>
    </row>
    <row r="30" spans="1:13" x14ac:dyDescent="0.25">
      <c r="A30" s="26"/>
      <c r="B30" s="16"/>
      <c r="C30" s="4"/>
      <c r="D30" s="4"/>
      <c r="E30" s="8"/>
      <c r="F30" s="13"/>
      <c r="G30" s="27"/>
      <c r="H30" s="27"/>
      <c r="I30" s="27">
        <f>SUM(G30+H30)</f>
        <v>0</v>
      </c>
      <c r="J30" s="31"/>
      <c r="K30" s="41"/>
      <c r="L30" s="5"/>
      <c r="M30" s="49"/>
    </row>
    <row r="31" spans="1:13" x14ac:dyDescent="0.25">
      <c r="A31" s="26"/>
      <c r="B31" s="39" t="s">
        <v>94</v>
      </c>
      <c r="C31" s="4"/>
      <c r="D31" s="4"/>
      <c r="E31" s="8"/>
      <c r="F31" s="13"/>
      <c r="G31" s="27"/>
      <c r="H31" s="27"/>
      <c r="I31" s="27">
        <f>SUM(G31+H31)</f>
        <v>0</v>
      </c>
      <c r="J31" s="31"/>
      <c r="K31" s="41"/>
      <c r="L31" s="5"/>
      <c r="M31" s="49"/>
    </row>
    <row r="32" spans="1:13" ht="15.75" thickBot="1" x14ac:dyDescent="0.3">
      <c r="A32" s="26">
        <v>16</v>
      </c>
      <c r="B32" s="40" t="s">
        <v>60</v>
      </c>
      <c r="C32" s="4"/>
      <c r="D32" s="4"/>
      <c r="E32" s="8"/>
      <c r="F32" s="13" t="s">
        <v>4</v>
      </c>
      <c r="G32" s="27">
        <v>212</v>
      </c>
      <c r="H32" s="27">
        <v>235</v>
      </c>
      <c r="I32" s="27">
        <f>SUM(G32+H32)</f>
        <v>447</v>
      </c>
      <c r="J32" s="55" t="s">
        <v>36</v>
      </c>
      <c r="K32" s="55" t="s">
        <v>40</v>
      </c>
      <c r="L32" s="5"/>
      <c r="M32" s="28"/>
    </row>
    <row r="33" spans="1:13" x14ac:dyDescent="0.25">
      <c r="A33" s="22">
        <v>17</v>
      </c>
      <c r="B33" s="16" t="s">
        <v>65</v>
      </c>
      <c r="C33" s="4"/>
      <c r="D33" s="4"/>
      <c r="E33" s="8"/>
      <c r="F33" s="13" t="s">
        <v>4</v>
      </c>
      <c r="G33" s="27">
        <v>189</v>
      </c>
      <c r="H33" s="27">
        <v>205</v>
      </c>
      <c r="I33" s="27">
        <f>SUM(G33+H33)</f>
        <v>394</v>
      </c>
      <c r="J33" s="31"/>
      <c r="K33" s="41"/>
      <c r="L33" s="5"/>
      <c r="M33" s="49"/>
    </row>
    <row r="34" spans="1:13" hidden="1" x14ac:dyDescent="0.25">
      <c r="A34" s="11">
        <v>3</v>
      </c>
      <c r="B34" s="16" t="s">
        <v>17</v>
      </c>
      <c r="C34" s="12" t="s">
        <v>2</v>
      </c>
      <c r="D34" s="13" t="s">
        <v>3</v>
      </c>
      <c r="E34" s="12" t="s">
        <v>2</v>
      </c>
      <c r="F34" s="13" t="s">
        <v>31</v>
      </c>
      <c r="G34" s="5"/>
      <c r="H34" s="5"/>
      <c r="I34" s="5">
        <f>SUM(G34+H34)</f>
        <v>0</v>
      </c>
      <c r="K34" s="41"/>
      <c r="L34" s="5"/>
      <c r="M34" s="49"/>
    </row>
    <row r="35" spans="1:13" x14ac:dyDescent="0.25">
      <c r="A35" s="11">
        <v>18</v>
      </c>
      <c r="B35" s="16" t="s">
        <v>63</v>
      </c>
      <c r="C35" s="4"/>
      <c r="D35" s="4"/>
      <c r="E35" s="8"/>
      <c r="F35" s="13" t="s">
        <v>4</v>
      </c>
      <c r="G35" s="27">
        <v>172</v>
      </c>
      <c r="H35" s="27">
        <v>188</v>
      </c>
      <c r="I35" s="27">
        <f>SUM(G35+H35)</f>
        <v>360</v>
      </c>
      <c r="J35" s="31"/>
      <c r="K35" s="41"/>
      <c r="L35" s="5"/>
      <c r="M35" s="49"/>
    </row>
    <row r="36" spans="1:13" x14ac:dyDescent="0.25">
      <c r="A36" s="11">
        <v>19</v>
      </c>
      <c r="B36" s="16" t="s">
        <v>55</v>
      </c>
      <c r="C36" s="4"/>
      <c r="D36" s="4"/>
      <c r="E36" s="8"/>
      <c r="F36" s="13" t="s">
        <v>4</v>
      </c>
      <c r="G36" s="27">
        <v>130</v>
      </c>
      <c r="H36" s="27">
        <v>189</v>
      </c>
      <c r="I36" s="27">
        <f>SUM(G36+H36)</f>
        <v>319</v>
      </c>
      <c r="J36" s="31"/>
      <c r="K36" s="41"/>
      <c r="L36" s="5"/>
      <c r="M36" s="49"/>
    </row>
    <row r="37" spans="1:13" x14ac:dyDescent="0.25">
      <c r="A37" s="11">
        <v>20</v>
      </c>
      <c r="B37" s="16" t="s">
        <v>52</v>
      </c>
      <c r="C37" s="4"/>
      <c r="D37" s="4"/>
      <c r="E37" s="8"/>
      <c r="F37" s="13" t="s">
        <v>4</v>
      </c>
      <c r="G37" s="27">
        <v>113</v>
      </c>
      <c r="H37" s="27">
        <v>183</v>
      </c>
      <c r="I37" s="27">
        <f>SUM(G37+H37)</f>
        <v>296</v>
      </c>
      <c r="J37" s="31"/>
      <c r="K37" s="41"/>
      <c r="L37" s="5"/>
      <c r="M37" s="49"/>
    </row>
    <row r="38" spans="1:13" x14ac:dyDescent="0.25">
      <c r="A38" s="11">
        <v>21</v>
      </c>
      <c r="B38" s="16" t="s">
        <v>50</v>
      </c>
      <c r="C38" s="4"/>
      <c r="D38" s="4"/>
      <c r="E38" s="8"/>
      <c r="F38" s="13" t="s">
        <v>4</v>
      </c>
      <c r="G38" s="27"/>
      <c r="H38" s="27">
        <v>125</v>
      </c>
      <c r="I38" s="27">
        <f>SUM(G38+H38)</f>
        <v>125</v>
      </c>
      <c r="K38" s="41"/>
      <c r="L38" s="5"/>
      <c r="M38" s="49"/>
    </row>
    <row r="39" spans="1:13" hidden="1" x14ac:dyDescent="0.25">
      <c r="A39" s="11">
        <v>7</v>
      </c>
      <c r="B39" s="16" t="s">
        <v>24</v>
      </c>
      <c r="C39" s="14" t="s">
        <v>23</v>
      </c>
      <c r="D39" s="15" t="s">
        <v>5</v>
      </c>
      <c r="E39" s="12" t="s">
        <v>2</v>
      </c>
      <c r="F39" s="15" t="s">
        <v>5</v>
      </c>
      <c r="G39" s="5"/>
      <c r="H39" s="5"/>
      <c r="I39" s="5">
        <f>SUM(G39+H39)</f>
        <v>0</v>
      </c>
      <c r="K39" s="41"/>
      <c r="L39" s="5"/>
      <c r="M39" s="49"/>
    </row>
    <row r="40" spans="1:13" x14ac:dyDescent="0.25">
      <c r="A40" s="5" t="s">
        <v>43</v>
      </c>
      <c r="B40" s="9"/>
      <c r="C40" s="4"/>
      <c r="D40" s="4"/>
      <c r="E40" s="8"/>
      <c r="F40" s="5"/>
      <c r="G40" s="27"/>
      <c r="H40" s="27"/>
      <c r="I40" s="27">
        <f>SUM(G40+H40)</f>
        <v>0</v>
      </c>
      <c r="J40" s="31"/>
      <c r="K40" s="41"/>
      <c r="L40" s="5"/>
      <c r="M40" s="49"/>
    </row>
    <row r="41" spans="1:13" hidden="1" x14ac:dyDescent="0.25">
      <c r="A41" s="11">
        <v>11</v>
      </c>
      <c r="B41" s="16" t="s">
        <v>22</v>
      </c>
      <c r="C41" s="14" t="s">
        <v>23</v>
      </c>
      <c r="D41" s="15" t="s">
        <v>5</v>
      </c>
      <c r="E41" s="12" t="s">
        <v>2</v>
      </c>
      <c r="F41" s="15" t="s">
        <v>23</v>
      </c>
      <c r="G41" s="5"/>
      <c r="H41" s="5"/>
      <c r="I41" s="5">
        <f>SUM(G41+H41)</f>
        <v>0</v>
      </c>
      <c r="K41" s="41"/>
      <c r="L41" s="5"/>
      <c r="M41" s="49"/>
    </row>
    <row r="42" spans="1:13" x14ac:dyDescent="0.25">
      <c r="A42" s="11" t="s">
        <v>43</v>
      </c>
      <c r="B42" s="47" t="s">
        <v>93</v>
      </c>
      <c r="C42" s="4"/>
      <c r="D42" s="4"/>
      <c r="E42" s="9"/>
      <c r="I42" s="46"/>
      <c r="J42" s="31"/>
      <c r="K42" s="41"/>
      <c r="L42" s="5"/>
      <c r="M42" s="49"/>
    </row>
    <row r="43" spans="1:13" x14ac:dyDescent="0.25">
      <c r="A43" s="11">
        <v>22</v>
      </c>
      <c r="B43" s="16" t="s">
        <v>84</v>
      </c>
      <c r="C43" s="4"/>
      <c r="D43" s="4"/>
      <c r="E43" s="8"/>
      <c r="F43" s="13" t="s">
        <v>4</v>
      </c>
      <c r="G43" s="27">
        <v>112</v>
      </c>
      <c r="H43" s="27">
        <v>145</v>
      </c>
      <c r="I43" s="27">
        <f>SUM(G43+H43)</f>
        <v>257</v>
      </c>
      <c r="J43" s="56" t="s">
        <v>96</v>
      </c>
      <c r="K43" s="44" t="s">
        <v>40</v>
      </c>
      <c r="L43" s="5"/>
      <c r="M43" s="29"/>
    </row>
    <row r="44" spans="1:13" x14ac:dyDescent="0.25">
      <c r="A44" s="11">
        <v>23</v>
      </c>
      <c r="B44" s="16" t="s">
        <v>85</v>
      </c>
      <c r="C44" s="4"/>
      <c r="D44" s="4"/>
      <c r="E44" s="8"/>
      <c r="F44" s="13" t="s">
        <v>4</v>
      </c>
      <c r="G44" s="27">
        <v>87</v>
      </c>
      <c r="H44" s="27">
        <v>169</v>
      </c>
      <c r="I44" s="27">
        <f>SUM(G44+H44)</f>
        <v>256</v>
      </c>
      <c r="J44" s="31"/>
      <c r="K44" s="41"/>
      <c r="L44" s="5"/>
      <c r="M44" s="49"/>
    </row>
    <row r="45" spans="1:13" x14ac:dyDescent="0.25">
      <c r="A45" s="11" t="s">
        <v>43</v>
      </c>
      <c r="B45" s="16" t="s">
        <v>43</v>
      </c>
      <c r="C45" s="12" t="s">
        <v>43</v>
      </c>
      <c r="D45" s="4"/>
      <c r="E45" s="8"/>
      <c r="F45" s="13" t="s">
        <v>43</v>
      </c>
      <c r="G45" s="27"/>
      <c r="H45" s="27"/>
      <c r="I45" s="27">
        <f>SUM(G45+H45)</f>
        <v>0</v>
      </c>
      <c r="J45" s="31"/>
      <c r="K45" s="41"/>
      <c r="L45" s="5"/>
      <c r="M45" s="49"/>
    </row>
    <row r="46" spans="1:13" hidden="1" x14ac:dyDescent="0.25">
      <c r="A46" s="11">
        <v>16</v>
      </c>
      <c r="B46" s="16" t="s">
        <v>7</v>
      </c>
      <c r="C46" s="12" t="s">
        <v>5</v>
      </c>
      <c r="D46" s="13" t="s">
        <v>3</v>
      </c>
      <c r="E46" s="12" t="s">
        <v>2</v>
      </c>
      <c r="F46" s="13" t="s">
        <v>5</v>
      </c>
      <c r="G46" s="5"/>
      <c r="H46" s="5"/>
      <c r="I46" s="5">
        <f>SUM(G46+H46)</f>
        <v>0</v>
      </c>
      <c r="K46" s="41"/>
      <c r="L46" s="5"/>
      <c r="M46" s="49"/>
    </row>
    <row r="47" spans="1:13" hidden="1" x14ac:dyDescent="0.25">
      <c r="A47" s="11">
        <v>21</v>
      </c>
      <c r="B47" s="16" t="s">
        <v>8</v>
      </c>
      <c r="C47" s="12" t="s">
        <v>2</v>
      </c>
      <c r="D47" s="13" t="s">
        <v>3</v>
      </c>
      <c r="E47" s="12" t="s">
        <v>2</v>
      </c>
      <c r="F47" s="13" t="s">
        <v>20</v>
      </c>
      <c r="G47" s="5"/>
      <c r="H47" s="5"/>
      <c r="I47" s="5">
        <f>SUM(G47+H47)</f>
        <v>0</v>
      </c>
      <c r="K47" s="41"/>
      <c r="L47" s="5"/>
      <c r="M47" s="49"/>
    </row>
    <row r="48" spans="1:13" hidden="1" x14ac:dyDescent="0.25">
      <c r="A48" s="11">
        <v>25</v>
      </c>
      <c r="B48" s="16" t="s">
        <v>13</v>
      </c>
      <c r="C48" s="14" t="s">
        <v>5</v>
      </c>
      <c r="D48" s="15" t="s">
        <v>5</v>
      </c>
      <c r="E48" s="12" t="s">
        <v>2</v>
      </c>
      <c r="F48" s="15" t="s">
        <v>5</v>
      </c>
      <c r="G48" s="5"/>
      <c r="H48" s="5"/>
      <c r="I48" s="5">
        <f>SUM(G48+H48)</f>
        <v>0</v>
      </c>
      <c r="K48" s="41"/>
      <c r="L48" s="5"/>
    </row>
    <row r="49" spans="1:12" hidden="1" x14ac:dyDescent="0.25">
      <c r="A49" s="11">
        <v>26</v>
      </c>
      <c r="B49" s="16" t="s">
        <v>12</v>
      </c>
      <c r="C49" s="14" t="s">
        <v>5</v>
      </c>
      <c r="D49" s="15" t="s">
        <v>5</v>
      </c>
      <c r="E49" s="12" t="s">
        <v>2</v>
      </c>
      <c r="F49" s="15" t="s">
        <v>5</v>
      </c>
      <c r="G49" s="5"/>
      <c r="H49" s="5"/>
      <c r="I49" s="5">
        <f>SUM(G49+H49)</f>
        <v>0</v>
      </c>
      <c r="K49" s="41"/>
      <c r="L49" s="5"/>
    </row>
    <row r="50" spans="1:12" hidden="1" x14ac:dyDescent="0.25">
      <c r="A50" s="11">
        <v>29</v>
      </c>
      <c r="B50" s="16" t="s">
        <v>25</v>
      </c>
      <c r="C50" s="14" t="s">
        <v>5</v>
      </c>
      <c r="D50" s="13" t="s">
        <v>11</v>
      </c>
      <c r="E50" s="12" t="s">
        <v>2</v>
      </c>
      <c r="F50" s="15" t="s">
        <v>5</v>
      </c>
      <c r="I50">
        <f>SUM(G50+H50)</f>
        <v>0</v>
      </c>
      <c r="L50" s="5"/>
    </row>
    <row r="51" spans="1:12" hidden="1" x14ac:dyDescent="0.25">
      <c r="A51" s="11">
        <v>30</v>
      </c>
      <c r="B51" s="9" t="s">
        <v>29</v>
      </c>
      <c r="C51" s="23" t="s">
        <v>5</v>
      </c>
      <c r="D51" s="15" t="s">
        <v>23</v>
      </c>
      <c r="E51" s="24" t="s">
        <v>2</v>
      </c>
      <c r="F51" s="15" t="s">
        <v>5</v>
      </c>
      <c r="I51">
        <f>SUM(G51+H51)</f>
        <v>0</v>
      </c>
      <c r="L51" s="5"/>
    </row>
    <row r="52" spans="1:12" hidden="1" x14ac:dyDescent="0.25">
      <c r="A52" s="11">
        <v>31</v>
      </c>
      <c r="B52" s="16" t="s">
        <v>26</v>
      </c>
      <c r="C52" s="12" t="s">
        <v>20</v>
      </c>
      <c r="D52" s="15" t="s">
        <v>5</v>
      </c>
      <c r="E52" s="12" t="s">
        <v>2</v>
      </c>
      <c r="F52" s="13" t="s">
        <v>20</v>
      </c>
      <c r="I52">
        <f>SUM(G52+H52)</f>
        <v>0</v>
      </c>
      <c r="L52" s="5"/>
    </row>
    <row r="53" spans="1:12" hidden="1" x14ac:dyDescent="0.25">
      <c r="A53" s="11">
        <v>32</v>
      </c>
      <c r="B53" s="16"/>
      <c r="C53" s="12"/>
      <c r="D53" s="13"/>
      <c r="E53" s="12"/>
      <c r="F53" s="13"/>
      <c r="I53">
        <f>SUM(G53+H53)</f>
        <v>0</v>
      </c>
      <c r="L53" s="5"/>
    </row>
    <row r="54" spans="1:12" hidden="1" x14ac:dyDescent="0.25">
      <c r="A54" s="11">
        <v>33</v>
      </c>
      <c r="B54" s="16"/>
      <c r="C54" s="12"/>
      <c r="D54" s="13"/>
      <c r="E54" s="12"/>
      <c r="F54" s="13"/>
      <c r="I54">
        <f>SUM(G54+H54)</f>
        <v>0</v>
      </c>
      <c r="L54" s="5"/>
    </row>
    <row r="55" spans="1:12" hidden="1" x14ac:dyDescent="0.25">
      <c r="A55" s="11">
        <v>34</v>
      </c>
      <c r="B55" s="16"/>
      <c r="C55" s="12"/>
      <c r="D55" s="13"/>
      <c r="E55" s="12"/>
      <c r="F55" s="13"/>
      <c r="I55">
        <f>SUM(G55+H55)</f>
        <v>0</v>
      </c>
      <c r="L55" s="5"/>
    </row>
    <row r="56" spans="1:12" hidden="1" x14ac:dyDescent="0.25">
      <c r="A56" s="11">
        <v>35</v>
      </c>
      <c r="B56" s="16"/>
      <c r="C56" s="12"/>
      <c r="D56" s="13"/>
      <c r="E56" s="12"/>
      <c r="F56" s="13"/>
      <c r="I56">
        <f>SUM(G56+H56)</f>
        <v>0</v>
      </c>
      <c r="L56" s="5"/>
    </row>
    <row r="57" spans="1:12" hidden="1" x14ac:dyDescent="0.25">
      <c r="A57" s="11"/>
      <c r="B57" s="16"/>
      <c r="C57" s="12"/>
      <c r="D57" s="13"/>
      <c r="E57" s="12"/>
      <c r="F57" s="13"/>
      <c r="I57">
        <f>SUM(G57+H57)</f>
        <v>0</v>
      </c>
      <c r="L57" s="5"/>
    </row>
    <row r="58" spans="1:12" hidden="1" x14ac:dyDescent="0.25">
      <c r="A58" s="11"/>
      <c r="B58" s="16"/>
      <c r="C58" s="12"/>
      <c r="D58" s="13"/>
      <c r="E58" s="12"/>
      <c r="F58" s="13"/>
      <c r="I58">
        <f>SUM(G58+H58)</f>
        <v>0</v>
      </c>
      <c r="L58" s="5"/>
    </row>
    <row r="59" spans="1:12" hidden="1" x14ac:dyDescent="0.25">
      <c r="A59" s="11"/>
      <c r="B59" s="16"/>
      <c r="C59" s="12"/>
      <c r="D59" s="13"/>
      <c r="E59" s="12"/>
      <c r="F59" s="13"/>
      <c r="I59">
        <f>SUM(G59+H59)</f>
        <v>0</v>
      </c>
      <c r="L59" s="5"/>
    </row>
    <row r="60" spans="1:12" hidden="1" x14ac:dyDescent="0.25">
      <c r="A60" s="11"/>
      <c r="B60" s="16"/>
      <c r="C60" s="12"/>
      <c r="D60" s="13"/>
      <c r="E60" s="12"/>
      <c r="F60" s="13"/>
      <c r="I60">
        <f>SUM(G60+H60)</f>
        <v>0</v>
      </c>
      <c r="L60" s="5"/>
    </row>
    <row r="61" spans="1:12" hidden="1" x14ac:dyDescent="0.25">
      <c r="A61" s="11"/>
      <c r="B61" s="16"/>
      <c r="C61" s="12"/>
      <c r="D61" s="13"/>
      <c r="E61" s="12"/>
      <c r="F61" s="13"/>
      <c r="I61">
        <f>SUM(G61+H61)</f>
        <v>0</v>
      </c>
      <c r="L61" s="5"/>
    </row>
    <row r="62" spans="1:12" hidden="1" x14ac:dyDescent="0.25">
      <c r="A62" s="11"/>
      <c r="B62" s="16"/>
      <c r="C62" s="12"/>
      <c r="D62" s="13"/>
      <c r="E62" s="12"/>
      <c r="F62" s="13"/>
      <c r="I62">
        <f>SUM(G62+H62)</f>
        <v>0</v>
      </c>
      <c r="L62" s="5"/>
    </row>
    <row r="63" spans="1:12" hidden="1" x14ac:dyDescent="0.25">
      <c r="A63" s="5"/>
      <c r="B63" s="9"/>
      <c r="C63" s="9">
        <f>COUNTIF(C23:C62, "x")</f>
        <v>2</v>
      </c>
      <c r="D63" s="6"/>
      <c r="E63" s="9">
        <f>COUNTIF(E23:E62, "x")</f>
        <v>10</v>
      </c>
      <c r="F63" s="5">
        <f>COUNTIF(F23:F62, "recurve")</f>
        <v>4</v>
      </c>
      <c r="I63">
        <f>SUM(G63+H63)</f>
        <v>0</v>
      </c>
      <c r="L63" s="5"/>
    </row>
    <row r="64" spans="1:12" hidden="1" x14ac:dyDescent="0.25">
      <c r="A64" s="5"/>
      <c r="B64" s="9"/>
      <c r="C64" s="9"/>
      <c r="D64" s="6"/>
      <c r="E64" s="9"/>
      <c r="F64" s="5">
        <f>COUNTIF(F23:F62, "barebow")</f>
        <v>8</v>
      </c>
      <c r="I64">
        <f>SUM(G64+H64)</f>
        <v>0</v>
      </c>
      <c r="L64" s="5"/>
    </row>
    <row r="65" spans="1:12" x14ac:dyDescent="0.25">
      <c r="A65" s="35"/>
      <c r="B65" s="52" t="s">
        <v>37</v>
      </c>
      <c r="C65" s="52" t="s">
        <v>40</v>
      </c>
      <c r="D65" s="5"/>
      <c r="E65" s="9"/>
      <c r="F65" s="35"/>
      <c r="G65" s="35"/>
      <c r="H65" s="35"/>
      <c r="I65" s="35"/>
      <c r="J65" s="52" t="s">
        <v>43</v>
      </c>
      <c r="K65" s="52" t="s">
        <v>40</v>
      </c>
      <c r="L65" s="5" t="s">
        <v>43</v>
      </c>
    </row>
    <row r="66" spans="1:12" x14ac:dyDescent="0.25">
      <c r="A66" s="9"/>
      <c r="B66" s="28" t="s">
        <v>36</v>
      </c>
      <c r="C66" s="28" t="s">
        <v>40</v>
      </c>
      <c r="E66" s="9"/>
      <c r="F66" s="9"/>
      <c r="G66" s="9"/>
      <c r="H66" s="9"/>
      <c r="I66" s="35"/>
      <c r="J66" s="52" t="s">
        <v>43</v>
      </c>
      <c r="K66" s="43" t="s">
        <v>40</v>
      </c>
      <c r="L66" s="5" t="s">
        <v>43</v>
      </c>
    </row>
    <row r="67" spans="1:12" x14ac:dyDescent="0.25">
      <c r="A67" s="9"/>
      <c r="B67" s="29" t="s">
        <v>36</v>
      </c>
      <c r="C67" s="29" t="s">
        <v>41</v>
      </c>
      <c r="E67" s="9"/>
      <c r="F67" s="9"/>
      <c r="G67" s="9"/>
      <c r="H67" s="9"/>
      <c r="I67" s="35"/>
      <c r="J67" s="52" t="s">
        <v>43</v>
      </c>
      <c r="K67" s="44" t="s">
        <v>41</v>
      </c>
      <c r="L67" s="5" t="s">
        <v>43</v>
      </c>
    </row>
    <row r="68" spans="1:12" x14ac:dyDescent="0.25">
      <c r="A68" s="9"/>
      <c r="B68" s="29" t="s">
        <v>37</v>
      </c>
      <c r="C68" s="29" t="s">
        <v>41</v>
      </c>
      <c r="E68" s="9"/>
      <c r="F68" s="9"/>
      <c r="G68" s="9"/>
      <c r="H68" s="9"/>
      <c r="I68" s="35"/>
      <c r="J68" s="52" t="s">
        <v>43</v>
      </c>
      <c r="K68" s="44" t="s">
        <v>41</v>
      </c>
      <c r="L68" s="5" t="s">
        <v>43</v>
      </c>
    </row>
    <row r="69" spans="1:12" x14ac:dyDescent="0.25">
      <c r="A69" s="36"/>
      <c r="B69" s="28" t="s">
        <v>38</v>
      </c>
      <c r="C69" s="28" t="s">
        <v>40</v>
      </c>
      <c r="D69" s="5"/>
      <c r="E69" s="9"/>
      <c r="F69" s="36"/>
      <c r="G69" s="36"/>
      <c r="H69" s="36"/>
      <c r="I69" s="35"/>
      <c r="J69" s="52" t="s">
        <v>43</v>
      </c>
      <c r="K69" s="43" t="s">
        <v>40</v>
      </c>
      <c r="L69" s="5" t="s">
        <v>43</v>
      </c>
    </row>
    <row r="70" spans="1:12" x14ac:dyDescent="0.25">
      <c r="A70" s="5"/>
      <c r="B70" s="29" t="s">
        <v>38</v>
      </c>
      <c r="C70" s="29" t="s">
        <v>41</v>
      </c>
      <c r="D70" s="5"/>
      <c r="E70" s="9"/>
      <c r="F70" s="5"/>
      <c r="G70" s="5"/>
      <c r="H70" s="5"/>
      <c r="I70" s="35"/>
      <c r="J70" s="52" t="s">
        <v>43</v>
      </c>
      <c r="K70" s="44" t="s">
        <v>41</v>
      </c>
      <c r="L70" s="5" t="s">
        <v>43</v>
      </c>
    </row>
    <row r="71" spans="1:12" x14ac:dyDescent="0.25">
      <c r="A71" s="5"/>
      <c r="B71" s="29" t="s">
        <v>39</v>
      </c>
      <c r="C71" s="29" t="s">
        <v>41</v>
      </c>
      <c r="E71" s="9"/>
      <c r="G71" s="5"/>
      <c r="H71" s="5"/>
      <c r="I71" s="35"/>
      <c r="J71" s="52" t="s">
        <v>43</v>
      </c>
      <c r="K71" s="44" t="s">
        <v>41</v>
      </c>
      <c r="L71" s="5" t="s">
        <v>43</v>
      </c>
    </row>
    <row r="72" spans="1:12" x14ac:dyDescent="0.25">
      <c r="A72" s="5"/>
      <c r="B72" s="37" t="s">
        <v>44</v>
      </c>
      <c r="C72" s="37" t="s">
        <v>40</v>
      </c>
      <c r="D72" s="5"/>
      <c r="E72" s="9"/>
      <c r="F72" s="5"/>
      <c r="G72" s="5"/>
      <c r="H72" s="5"/>
      <c r="I72" s="35"/>
      <c r="J72" s="52" t="s">
        <v>43</v>
      </c>
      <c r="K72" s="45" t="s">
        <v>40</v>
      </c>
      <c r="L72" s="5" t="s">
        <v>43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B13" sqref="B13"/>
    </sheetView>
  </sheetViews>
  <sheetFormatPr defaultRowHeight="15" x14ac:dyDescent="0.25"/>
  <cols>
    <col min="2" max="2" width="24.28515625" customWidth="1"/>
    <col min="6" max="6" width="9.42578125" bestFit="1" customWidth="1"/>
  </cols>
  <sheetData>
    <row r="1" spans="1:7" ht="15.75" x14ac:dyDescent="0.25">
      <c r="A1" s="17" t="s">
        <v>58</v>
      </c>
      <c r="B1" s="17"/>
      <c r="D1" s="1"/>
      <c r="F1" s="38" t="s">
        <v>43</v>
      </c>
      <c r="G1" s="18" t="s">
        <v>43</v>
      </c>
    </row>
    <row r="2" spans="1:7" x14ac:dyDescent="0.25">
      <c r="D2" s="1"/>
    </row>
    <row r="3" spans="1:7" ht="15.75" thickBot="1" x14ac:dyDescent="0.3">
      <c r="A3" s="5" t="s">
        <v>27</v>
      </c>
      <c r="B3" s="8" t="s">
        <v>0</v>
      </c>
      <c r="C3" s="8" t="s">
        <v>28</v>
      </c>
      <c r="D3" s="4" t="s">
        <v>14</v>
      </c>
      <c r="E3" s="8" t="s">
        <v>1</v>
      </c>
      <c r="F3" s="3" t="s">
        <v>15</v>
      </c>
      <c r="G3" s="7" t="s">
        <v>16</v>
      </c>
    </row>
    <row r="4" spans="1:7" x14ac:dyDescent="0.25">
      <c r="A4" s="22">
        <v>1</v>
      </c>
      <c r="B4" s="16" t="s">
        <v>43</v>
      </c>
      <c r="C4" s="20" t="s">
        <v>43</v>
      </c>
      <c r="D4" s="21" t="s">
        <v>43</v>
      </c>
      <c r="E4" s="20" t="s">
        <v>43</v>
      </c>
      <c r="F4" s="21" t="s">
        <v>43</v>
      </c>
      <c r="G4" s="19"/>
    </row>
    <row r="5" spans="1:7" x14ac:dyDescent="0.25">
      <c r="A5" s="11">
        <v>2</v>
      </c>
      <c r="B5" s="16" t="s">
        <v>43</v>
      </c>
      <c r="C5" s="12" t="s">
        <v>43</v>
      </c>
      <c r="D5" s="13" t="s">
        <v>43</v>
      </c>
      <c r="E5" s="12" t="s">
        <v>43</v>
      </c>
      <c r="F5" s="13" t="s">
        <v>43</v>
      </c>
      <c r="G5" s="10"/>
    </row>
    <row r="6" spans="1:7" x14ac:dyDescent="0.25">
      <c r="A6" s="11">
        <v>3</v>
      </c>
      <c r="B6" s="16" t="s">
        <v>43</v>
      </c>
      <c r="C6" s="12" t="s">
        <v>43</v>
      </c>
      <c r="D6" s="13" t="s">
        <v>43</v>
      </c>
      <c r="E6" s="12" t="s">
        <v>43</v>
      </c>
      <c r="F6" s="13" t="s">
        <v>43</v>
      </c>
      <c r="G6" s="10"/>
    </row>
    <row r="7" spans="1:7" x14ac:dyDescent="0.25">
      <c r="A7" s="11"/>
      <c r="B7" s="16" t="s">
        <v>43</v>
      </c>
      <c r="C7" s="12" t="s">
        <v>43</v>
      </c>
      <c r="D7" s="13" t="s">
        <v>43</v>
      </c>
      <c r="E7" s="12" t="s">
        <v>43</v>
      </c>
      <c r="F7" s="13" t="s">
        <v>43</v>
      </c>
      <c r="G7" s="10"/>
    </row>
    <row r="8" spans="1:7" x14ac:dyDescent="0.25">
      <c r="A8" s="11">
        <v>4</v>
      </c>
      <c r="B8" s="16" t="s">
        <v>43</v>
      </c>
      <c r="C8" s="12" t="s">
        <v>43</v>
      </c>
      <c r="D8" s="13" t="s">
        <v>43</v>
      </c>
      <c r="E8" s="12" t="s">
        <v>43</v>
      </c>
      <c r="F8" s="13" t="s">
        <v>43</v>
      </c>
      <c r="G8" s="10"/>
    </row>
    <row r="9" spans="1:7" x14ac:dyDescent="0.25">
      <c r="A9" s="11">
        <v>5</v>
      </c>
      <c r="B9" s="16" t="s">
        <v>43</v>
      </c>
      <c r="C9" s="12" t="s">
        <v>43</v>
      </c>
      <c r="D9" s="13" t="s">
        <v>43</v>
      </c>
      <c r="E9" s="12" t="s">
        <v>43</v>
      </c>
      <c r="F9" s="13" t="s">
        <v>43</v>
      </c>
      <c r="G9" s="10"/>
    </row>
    <row r="10" spans="1:7" x14ac:dyDescent="0.25">
      <c r="A10" s="11">
        <v>6</v>
      </c>
      <c r="B10" s="16" t="s">
        <v>43</v>
      </c>
      <c r="C10" s="12" t="s">
        <v>43</v>
      </c>
      <c r="D10" s="13" t="s">
        <v>43</v>
      </c>
      <c r="E10" s="12" t="s">
        <v>43</v>
      </c>
      <c r="F10" s="13" t="s">
        <v>43</v>
      </c>
      <c r="G10" s="10"/>
    </row>
    <row r="11" spans="1:7" x14ac:dyDescent="0.25">
      <c r="A11" s="11">
        <v>7</v>
      </c>
      <c r="B11" s="16" t="s">
        <v>43</v>
      </c>
      <c r="C11" s="12" t="s">
        <v>43</v>
      </c>
      <c r="D11" s="13" t="s">
        <v>43</v>
      </c>
      <c r="E11" s="12" t="s">
        <v>43</v>
      </c>
      <c r="F11" s="13" t="s">
        <v>43</v>
      </c>
      <c r="G11" s="10" t="s">
        <v>43</v>
      </c>
    </row>
    <row r="12" spans="1:7" x14ac:dyDescent="0.25">
      <c r="A12" s="11">
        <v>8</v>
      </c>
      <c r="B12" s="16" t="s">
        <v>43</v>
      </c>
      <c r="C12" s="12" t="s">
        <v>43</v>
      </c>
      <c r="D12" s="13" t="s">
        <v>43</v>
      </c>
      <c r="E12" s="12" t="s">
        <v>43</v>
      </c>
      <c r="F12" s="13" t="s">
        <v>43</v>
      </c>
      <c r="G12" s="10"/>
    </row>
    <row r="13" spans="1:7" x14ac:dyDescent="0.25">
      <c r="A13" s="11">
        <v>9</v>
      </c>
      <c r="B13" s="16" t="s">
        <v>43</v>
      </c>
      <c r="C13" s="12" t="s">
        <v>43</v>
      </c>
      <c r="D13" s="13" t="s">
        <v>43</v>
      </c>
      <c r="E13" s="12" t="s">
        <v>43</v>
      </c>
      <c r="F13" s="13" t="s">
        <v>43</v>
      </c>
      <c r="G13" s="10"/>
    </row>
    <row r="14" spans="1:7" x14ac:dyDescent="0.25">
      <c r="A14" s="11">
        <v>10</v>
      </c>
      <c r="B14" s="16" t="s">
        <v>43</v>
      </c>
      <c r="C14" s="12" t="s">
        <v>43</v>
      </c>
      <c r="D14" s="13" t="s">
        <v>43</v>
      </c>
      <c r="E14" s="12" t="s">
        <v>43</v>
      </c>
      <c r="F14" s="13" t="s">
        <v>43</v>
      </c>
      <c r="G14" s="10" t="s">
        <v>43</v>
      </c>
    </row>
    <row r="15" spans="1:7" x14ac:dyDescent="0.25">
      <c r="A15" s="11">
        <v>11</v>
      </c>
      <c r="B15" s="16" t="s">
        <v>43</v>
      </c>
      <c r="C15" s="12" t="s">
        <v>43</v>
      </c>
      <c r="D15" s="13" t="s">
        <v>43</v>
      </c>
      <c r="E15" s="12" t="s">
        <v>43</v>
      </c>
      <c r="F15" s="13" t="s">
        <v>43</v>
      </c>
      <c r="G15" s="10" t="s">
        <v>43</v>
      </c>
    </row>
    <row r="16" spans="1:7" x14ac:dyDescent="0.25">
      <c r="A16" s="11">
        <v>12</v>
      </c>
      <c r="B16" s="16" t="s">
        <v>43</v>
      </c>
      <c r="C16" s="12" t="s">
        <v>43</v>
      </c>
      <c r="D16" s="13" t="s">
        <v>43</v>
      </c>
      <c r="E16" s="12" t="s">
        <v>43</v>
      </c>
      <c r="F16" s="13" t="s">
        <v>43</v>
      </c>
      <c r="G16" s="10" t="s">
        <v>47</v>
      </c>
    </row>
    <row r="17" spans="1:7" x14ac:dyDescent="0.25">
      <c r="A17" s="11">
        <v>13</v>
      </c>
      <c r="B17" s="16" t="s">
        <v>43</v>
      </c>
      <c r="C17" s="12" t="s">
        <v>43</v>
      </c>
      <c r="D17" s="13" t="s">
        <v>43</v>
      </c>
      <c r="E17" s="12" t="s">
        <v>43</v>
      </c>
      <c r="F17" s="13" t="s">
        <v>43</v>
      </c>
      <c r="G17" s="10"/>
    </row>
    <row r="18" spans="1:7" x14ac:dyDescent="0.25">
      <c r="A18" s="11">
        <v>14</v>
      </c>
      <c r="B18" s="16" t="s">
        <v>43</v>
      </c>
      <c r="C18" s="12" t="s">
        <v>43</v>
      </c>
      <c r="D18" s="13" t="s">
        <v>43</v>
      </c>
      <c r="E18" s="12" t="s">
        <v>43</v>
      </c>
      <c r="F18" s="13" t="s">
        <v>43</v>
      </c>
      <c r="G18" s="10"/>
    </row>
    <row r="19" spans="1:7" x14ac:dyDescent="0.25">
      <c r="A19" s="11">
        <v>15</v>
      </c>
      <c r="B19" s="16" t="s">
        <v>43</v>
      </c>
      <c r="C19" s="12" t="s">
        <v>43</v>
      </c>
      <c r="D19" s="13" t="s">
        <v>43</v>
      </c>
      <c r="E19" s="12" t="s">
        <v>43</v>
      </c>
      <c r="F19" s="13" t="s">
        <v>43</v>
      </c>
      <c r="G19" s="10"/>
    </row>
    <row r="20" spans="1:7" x14ac:dyDescent="0.25">
      <c r="A20" s="11">
        <v>16</v>
      </c>
      <c r="B20" s="16" t="s">
        <v>43</v>
      </c>
      <c r="C20" s="12" t="s">
        <v>43</v>
      </c>
      <c r="D20" s="13" t="s">
        <v>43</v>
      </c>
      <c r="E20" s="12" t="s">
        <v>43</v>
      </c>
      <c r="F20" s="13" t="s">
        <v>43</v>
      </c>
      <c r="G20" s="10"/>
    </row>
    <row r="21" spans="1:7" x14ac:dyDescent="0.25">
      <c r="A21" s="11">
        <v>17</v>
      </c>
      <c r="B21" s="16" t="s">
        <v>43</v>
      </c>
      <c r="C21" s="12" t="s">
        <v>43</v>
      </c>
      <c r="D21" s="13" t="s">
        <v>43</v>
      </c>
      <c r="E21" s="12" t="s">
        <v>43</v>
      </c>
      <c r="F21" s="13" t="s">
        <v>43</v>
      </c>
      <c r="G21" s="10"/>
    </row>
    <row r="22" spans="1:7" x14ac:dyDescent="0.25">
      <c r="A22" s="11">
        <v>18</v>
      </c>
      <c r="B22" s="16" t="s">
        <v>43</v>
      </c>
      <c r="C22" s="12" t="s">
        <v>43</v>
      </c>
      <c r="D22" s="13" t="s">
        <v>43</v>
      </c>
      <c r="E22" s="12" t="s">
        <v>43</v>
      </c>
      <c r="F22" s="13" t="s">
        <v>43</v>
      </c>
      <c r="G22" s="10"/>
    </row>
    <row r="23" spans="1:7" x14ac:dyDescent="0.25">
      <c r="A23" s="11">
        <v>19</v>
      </c>
      <c r="B23" s="16" t="s">
        <v>43</v>
      </c>
      <c r="C23" s="12" t="s">
        <v>43</v>
      </c>
      <c r="D23" s="13" t="s">
        <v>43</v>
      </c>
      <c r="E23" s="12" t="s">
        <v>43</v>
      </c>
      <c r="F23" s="13" t="s">
        <v>43</v>
      </c>
      <c r="G23" s="10"/>
    </row>
    <row r="24" spans="1:7" x14ac:dyDescent="0.25">
      <c r="A24" s="11">
        <v>20</v>
      </c>
      <c r="B24" s="16" t="s">
        <v>43</v>
      </c>
      <c r="C24" s="12" t="s">
        <v>43</v>
      </c>
      <c r="D24" s="13" t="s">
        <v>43</v>
      </c>
      <c r="E24" s="12" t="s">
        <v>43</v>
      </c>
      <c r="F24" s="13" t="s">
        <v>43</v>
      </c>
      <c r="G24" s="10"/>
    </row>
    <row r="25" spans="1:7" x14ac:dyDescent="0.25">
      <c r="A25" s="11">
        <v>21</v>
      </c>
      <c r="B25" s="16" t="s">
        <v>43</v>
      </c>
      <c r="C25" s="12" t="s">
        <v>43</v>
      </c>
      <c r="D25" s="13" t="s">
        <v>43</v>
      </c>
      <c r="E25" s="12" t="s">
        <v>43</v>
      </c>
      <c r="F25" s="13" t="s">
        <v>43</v>
      </c>
      <c r="G25" s="10"/>
    </row>
    <row r="26" spans="1:7" x14ac:dyDescent="0.25">
      <c r="A26" s="11">
        <v>22</v>
      </c>
      <c r="B26" s="16" t="s">
        <v>43</v>
      </c>
      <c r="C26" s="12" t="s">
        <v>43</v>
      </c>
      <c r="D26" s="13" t="s">
        <v>43</v>
      </c>
      <c r="E26" s="12" t="s">
        <v>43</v>
      </c>
      <c r="F26" s="13" t="s">
        <v>43</v>
      </c>
      <c r="G26" s="10"/>
    </row>
    <row r="27" spans="1:7" x14ac:dyDescent="0.25">
      <c r="A27" s="11">
        <v>23</v>
      </c>
      <c r="B27" s="16" t="s">
        <v>43</v>
      </c>
      <c r="C27" s="12" t="s">
        <v>43</v>
      </c>
      <c r="D27" s="13" t="s">
        <v>43</v>
      </c>
      <c r="E27" s="12" t="s">
        <v>43</v>
      </c>
      <c r="F27" s="13" t="s">
        <v>43</v>
      </c>
      <c r="G27" s="10"/>
    </row>
    <row r="28" spans="1:7" x14ac:dyDescent="0.25">
      <c r="A28" s="11">
        <v>24</v>
      </c>
      <c r="B28" s="16" t="s">
        <v>43</v>
      </c>
      <c r="C28" s="12" t="s">
        <v>43</v>
      </c>
      <c r="D28" s="13" t="s">
        <v>43</v>
      </c>
      <c r="E28" s="12" t="s">
        <v>43</v>
      </c>
      <c r="F28" s="13" t="s">
        <v>43</v>
      </c>
      <c r="G28" s="10"/>
    </row>
    <row r="29" spans="1:7" x14ac:dyDescent="0.25">
      <c r="A29" s="11">
        <v>25</v>
      </c>
      <c r="B29" s="16" t="s">
        <v>43</v>
      </c>
      <c r="C29" s="14" t="s">
        <v>43</v>
      </c>
      <c r="D29" s="15" t="s">
        <v>43</v>
      </c>
      <c r="E29" s="12" t="s">
        <v>43</v>
      </c>
      <c r="F29" s="15" t="s">
        <v>43</v>
      </c>
      <c r="G29" s="10" t="s">
        <v>43</v>
      </c>
    </row>
    <row r="30" spans="1:7" x14ac:dyDescent="0.25">
      <c r="A30" s="11">
        <v>26</v>
      </c>
      <c r="B30" s="16" t="s">
        <v>43</v>
      </c>
      <c r="C30" s="14" t="s">
        <v>43</v>
      </c>
      <c r="D30" s="15" t="s">
        <v>43</v>
      </c>
      <c r="E30" s="12" t="s">
        <v>43</v>
      </c>
      <c r="F30" s="15" t="s">
        <v>43</v>
      </c>
      <c r="G30" s="10"/>
    </row>
    <row r="31" spans="1:7" x14ac:dyDescent="0.25">
      <c r="A31" s="11">
        <v>27</v>
      </c>
      <c r="B31" s="16" t="s">
        <v>9</v>
      </c>
      <c r="C31" s="12" t="s">
        <v>2</v>
      </c>
      <c r="D31" s="13" t="s">
        <v>3</v>
      </c>
      <c r="E31" s="12" t="s">
        <v>2</v>
      </c>
      <c r="F31" s="13" t="s">
        <v>6</v>
      </c>
      <c r="G31" s="10"/>
    </row>
    <row r="32" spans="1:7" x14ac:dyDescent="0.25">
      <c r="A32" s="11">
        <v>28</v>
      </c>
      <c r="B32" s="16" t="s">
        <v>10</v>
      </c>
      <c r="C32" s="12" t="s">
        <v>2</v>
      </c>
      <c r="D32" s="13" t="s">
        <v>3</v>
      </c>
      <c r="E32" s="12" t="s">
        <v>2</v>
      </c>
      <c r="F32" s="13" t="s">
        <v>6</v>
      </c>
      <c r="G32" s="10"/>
    </row>
    <row r="33" spans="1:7" x14ac:dyDescent="0.25">
      <c r="A33" s="11">
        <v>29</v>
      </c>
      <c r="B33" s="16" t="s">
        <v>25</v>
      </c>
      <c r="C33" s="14" t="s">
        <v>5</v>
      </c>
      <c r="D33" s="13" t="s">
        <v>11</v>
      </c>
      <c r="E33" s="12" t="s">
        <v>2</v>
      </c>
      <c r="F33" s="15" t="s">
        <v>5</v>
      </c>
      <c r="G33" s="10"/>
    </row>
    <row r="34" spans="1:7" x14ac:dyDescent="0.25">
      <c r="A34" s="11">
        <v>30</v>
      </c>
      <c r="B34" s="9" t="s">
        <v>29</v>
      </c>
      <c r="C34" s="23" t="s">
        <v>5</v>
      </c>
      <c r="D34" s="15" t="s">
        <v>23</v>
      </c>
      <c r="E34" s="24" t="s">
        <v>2</v>
      </c>
      <c r="F34" s="15" t="s">
        <v>5</v>
      </c>
      <c r="G34" s="2" t="s">
        <v>21</v>
      </c>
    </row>
    <row r="35" spans="1:7" x14ac:dyDescent="0.25">
      <c r="A35" s="11">
        <v>31</v>
      </c>
      <c r="B35" s="16" t="s">
        <v>26</v>
      </c>
      <c r="C35" s="12" t="s">
        <v>20</v>
      </c>
      <c r="D35" s="15" t="s">
        <v>5</v>
      </c>
      <c r="E35" s="12" t="s">
        <v>2</v>
      </c>
      <c r="F35" s="13" t="s">
        <v>20</v>
      </c>
      <c r="G35" s="10" t="s">
        <v>30</v>
      </c>
    </row>
    <row r="36" spans="1:7" x14ac:dyDescent="0.25">
      <c r="A36" s="11">
        <v>32</v>
      </c>
      <c r="B36" s="16"/>
      <c r="C36" s="12"/>
      <c r="D36" s="13"/>
      <c r="E36" s="12"/>
      <c r="F36" s="13"/>
      <c r="G36" s="10"/>
    </row>
    <row r="37" spans="1:7" x14ac:dyDescent="0.25">
      <c r="A37" s="11">
        <v>33</v>
      </c>
      <c r="B37" s="16"/>
      <c r="C37" s="12"/>
      <c r="D37" s="13"/>
      <c r="E37" s="12"/>
      <c r="F37" s="13"/>
      <c r="G37" s="10"/>
    </row>
    <row r="38" spans="1:7" x14ac:dyDescent="0.25">
      <c r="A38" s="11">
        <v>34</v>
      </c>
      <c r="B38" s="16"/>
      <c r="C38" s="12"/>
      <c r="D38" s="13"/>
      <c r="E38" s="12"/>
      <c r="F38" s="13"/>
      <c r="G38" s="10"/>
    </row>
    <row r="39" spans="1:7" x14ac:dyDescent="0.25">
      <c r="A39" s="11">
        <v>35</v>
      </c>
      <c r="B39" s="16"/>
      <c r="C39" s="12"/>
      <c r="D39" s="13"/>
      <c r="E39" s="12"/>
      <c r="F39" s="13"/>
      <c r="G3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opgave overzicht</vt:lpstr>
      <vt:lpstr>scoreoverzicht</vt:lpstr>
      <vt:lpstr>Koningsschieten2023</vt:lpstr>
      <vt:lpstr>'opgave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TenB</dc:creator>
  <cp:lastModifiedBy>Eigenaar</cp:lastModifiedBy>
  <cp:lastPrinted>2023-09-23T11:27:33Z</cp:lastPrinted>
  <dcterms:created xsi:type="dcterms:W3CDTF">2022-09-25T20:04:03Z</dcterms:created>
  <dcterms:modified xsi:type="dcterms:W3CDTF">2023-09-26T18:56:06Z</dcterms:modified>
</cp:coreProperties>
</file>